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HOME\Desktop\백업_23.06.29\조대환\일정\2026년 교육일정\"/>
    </mc:Choice>
  </mc:AlternateContent>
  <xr:revisionPtr revIDLastSave="0" documentId="13_ncr:1_{F1AB669A-53B3-461E-A21D-6837212228E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6년 실무일정" sheetId="2" r:id="rId1"/>
    <sheet name="공휴일 목록" sheetId="3" r:id="rId2"/>
  </sheets>
  <definedNames>
    <definedName name="_xlnm._FilterDatabase" localSheetId="0" hidden="1">'2026년 실무일정'!$A$1:$O$96</definedName>
    <definedName name="_xlnm.Print_Area" localSheetId="0">'2026년 실무일정'!$A$1:$O$96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36" i="2" l="1"/>
  <c r="D79" i="2"/>
  <c r="F79" i="2" s="1"/>
  <c r="C79" i="2"/>
  <c r="D54" i="2" l="1"/>
  <c r="F54" i="2" s="1"/>
  <c r="C54" i="2"/>
  <c r="F36" i="2"/>
  <c r="C36" i="2"/>
  <c r="D81" i="2"/>
  <c r="F81" i="2" s="1"/>
  <c r="C81" i="2"/>
  <c r="D76" i="2"/>
  <c r="F76" i="2" s="1"/>
  <c r="C76" i="2"/>
  <c r="D93" i="2"/>
  <c r="F93" i="2" s="1"/>
  <c r="C93" i="2"/>
  <c r="D86" i="2"/>
  <c r="F86" i="2" s="1"/>
  <c r="C86" i="2"/>
  <c r="D77" i="2"/>
  <c r="F77" i="2" s="1"/>
  <c r="C77" i="2"/>
  <c r="D51" i="2"/>
  <c r="D44" i="2"/>
  <c r="D38" i="2"/>
  <c r="F38" i="2" s="1"/>
  <c r="C38" i="2"/>
  <c r="D37" i="2"/>
  <c r="F37" i="2" s="1"/>
  <c r="C37" i="2"/>
  <c r="D30" i="2"/>
  <c r="D16" i="2"/>
  <c r="D71" i="2" l="1"/>
  <c r="F71" i="2" s="1"/>
  <c r="C71" i="2"/>
  <c r="D17" i="2" l="1"/>
  <c r="C2" i="2" l="1"/>
  <c r="D96" i="2" l="1"/>
  <c r="F96" i="2" s="1"/>
  <c r="C96" i="2"/>
  <c r="D95" i="2"/>
  <c r="F95" i="2" s="1"/>
  <c r="C95" i="2"/>
  <c r="D94" i="2"/>
  <c r="F94" i="2" s="1"/>
  <c r="C94" i="2"/>
  <c r="D92" i="2"/>
  <c r="F92" i="2" s="1"/>
  <c r="C92" i="2"/>
  <c r="D91" i="2"/>
  <c r="F91" i="2" s="1"/>
  <c r="C91" i="2"/>
  <c r="D90" i="2"/>
  <c r="F90" i="2" s="1"/>
  <c r="C90" i="2"/>
  <c r="D89" i="2"/>
  <c r="F89" i="2" s="1"/>
  <c r="C89" i="2"/>
  <c r="D88" i="2"/>
  <c r="F88" i="2" s="1"/>
  <c r="C88" i="2"/>
  <c r="D87" i="2"/>
  <c r="F87" i="2" s="1"/>
  <c r="C87" i="2"/>
  <c r="D84" i="2"/>
  <c r="F84" i="2" s="1"/>
  <c r="C84" i="2"/>
  <c r="D83" i="2"/>
  <c r="F83" i="2" s="1"/>
  <c r="C83" i="2"/>
  <c r="D78" i="2"/>
  <c r="F78" i="2" s="1"/>
  <c r="C78" i="2"/>
  <c r="D80" i="2"/>
  <c r="F80" i="2" s="1"/>
  <c r="C80" i="2"/>
  <c r="D66" i="2"/>
  <c r="F66" i="2" s="1"/>
  <c r="C66" i="2"/>
  <c r="D75" i="2"/>
  <c r="F75" i="2" s="1"/>
  <c r="C75" i="2"/>
  <c r="D74" i="2"/>
  <c r="F74" i="2" s="1"/>
  <c r="C74" i="2"/>
  <c r="D73" i="2"/>
  <c r="F73" i="2" s="1"/>
  <c r="C73" i="2"/>
  <c r="D72" i="2"/>
  <c r="F72" i="2" s="1"/>
  <c r="C72" i="2"/>
  <c r="D82" i="2"/>
  <c r="F82" i="2" s="1"/>
  <c r="C82" i="2"/>
  <c r="D70" i="2"/>
  <c r="F70" i="2" s="1"/>
  <c r="C70" i="2"/>
  <c r="D68" i="2"/>
  <c r="F68" i="2" s="1"/>
  <c r="C68" i="2"/>
  <c r="D67" i="2"/>
  <c r="F67" i="2" s="1"/>
  <c r="C67" i="2"/>
  <c r="D64" i="2"/>
  <c r="F64" i="2" s="1"/>
  <c r="C64" i="2"/>
  <c r="D65" i="2"/>
  <c r="F65" i="2" s="1"/>
  <c r="C65" i="2"/>
  <c r="D61" i="2"/>
  <c r="F61" i="2" s="1"/>
  <c r="C61" i="2"/>
  <c r="D59" i="2"/>
  <c r="F59" i="2" s="1"/>
  <c r="C59" i="2"/>
  <c r="D62" i="2"/>
  <c r="F62" i="2" s="1"/>
  <c r="C62" i="2"/>
  <c r="D60" i="2"/>
  <c r="F60" i="2" s="1"/>
  <c r="C60" i="2"/>
  <c r="D50" i="2"/>
  <c r="F50" i="2" s="1"/>
  <c r="C50" i="2"/>
  <c r="D56" i="2"/>
  <c r="F56" i="2" s="1"/>
  <c r="C56" i="2"/>
  <c r="D58" i="2"/>
  <c r="F58" i="2" s="1"/>
  <c r="C58" i="2"/>
  <c r="D57" i="2"/>
  <c r="F57" i="2" s="1"/>
  <c r="C57" i="2"/>
  <c r="F51" i="2"/>
  <c r="C51" i="2"/>
  <c r="D47" i="2"/>
  <c r="F47" i="2" s="1"/>
  <c r="C47" i="2"/>
  <c r="D53" i="2"/>
  <c r="F53" i="2" s="1"/>
  <c r="C53" i="2"/>
  <c r="D52" i="2"/>
  <c r="F52" i="2" s="1"/>
  <c r="C52" i="2"/>
  <c r="D49" i="2"/>
  <c r="F49" i="2" s="1"/>
  <c r="C49" i="2"/>
  <c r="D48" i="2"/>
  <c r="F48" i="2" s="1"/>
  <c r="C48" i="2"/>
  <c r="D45" i="2"/>
  <c r="F45" i="2" s="1"/>
  <c r="C45" i="2"/>
  <c r="D34" i="2"/>
  <c r="F34" i="2" s="1"/>
  <c r="C34" i="2"/>
  <c r="D29" i="2"/>
  <c r="F29" i="2" s="1"/>
  <c r="C29" i="2"/>
  <c r="D40" i="2"/>
  <c r="F40" i="2" s="1"/>
  <c r="C40" i="2"/>
  <c r="D42" i="2"/>
  <c r="F42" i="2" s="1"/>
  <c r="C42" i="2"/>
  <c r="D32" i="2"/>
  <c r="F32" i="2" s="1"/>
  <c r="C32" i="2"/>
  <c r="D35" i="2"/>
  <c r="F35" i="2" s="1"/>
  <c r="C35" i="2"/>
  <c r="D41" i="2"/>
  <c r="F41" i="2" s="1"/>
  <c r="C41" i="2"/>
  <c r="D33" i="2"/>
  <c r="F33" i="2" s="1"/>
  <c r="C33" i="2"/>
  <c r="F30" i="2"/>
  <c r="C30" i="2"/>
  <c r="D31" i="2"/>
  <c r="F31" i="2" s="1"/>
  <c r="C31" i="2"/>
  <c r="D24" i="2"/>
  <c r="F24" i="2" s="1"/>
  <c r="C24" i="2"/>
  <c r="D26" i="2"/>
  <c r="F26" i="2" s="1"/>
  <c r="C26" i="2"/>
  <c r="D20" i="2"/>
  <c r="F20" i="2" s="1"/>
  <c r="C20" i="2"/>
  <c r="D23" i="2"/>
  <c r="F23" i="2" s="1"/>
  <c r="C23" i="2"/>
  <c r="D21" i="2"/>
  <c r="F21" i="2" s="1"/>
  <c r="C21" i="2"/>
  <c r="D25" i="2"/>
  <c r="F25" i="2" s="1"/>
  <c r="C25" i="2"/>
  <c r="D22" i="2"/>
  <c r="F22" i="2" s="1"/>
  <c r="C22" i="2"/>
  <c r="F18" i="2"/>
  <c r="C18" i="2"/>
  <c r="D13" i="2"/>
  <c r="F13" i="2" s="1"/>
  <c r="C13" i="2"/>
  <c r="D14" i="2"/>
  <c r="F14" i="2" s="1"/>
  <c r="C14" i="2"/>
  <c r="D11" i="2"/>
  <c r="F11" i="2" s="1"/>
  <c r="C11" i="2"/>
  <c r="D10" i="2"/>
  <c r="F10" i="2" s="1"/>
  <c r="C10" i="2"/>
  <c r="D9" i="2"/>
  <c r="F9" i="2" s="1"/>
  <c r="C9" i="2"/>
  <c r="F17" i="2"/>
  <c r="C17" i="2"/>
  <c r="D12" i="2"/>
  <c r="F12" i="2" s="1"/>
  <c r="C12" i="2"/>
  <c r="D27" i="2"/>
  <c r="F27" i="2" s="1"/>
  <c r="C27" i="2"/>
  <c r="D7" i="2"/>
  <c r="F7" i="2" s="1"/>
  <c r="C7" i="2"/>
  <c r="D6" i="2"/>
  <c r="F6" i="2" s="1"/>
  <c r="C6" i="2"/>
  <c r="D5" i="2"/>
  <c r="F5" i="2" s="1"/>
  <c r="C5" i="2"/>
  <c r="D15" i="2"/>
  <c r="F15" i="2" s="1"/>
  <c r="C15" i="2"/>
  <c r="D2" i="2"/>
  <c r="F2" i="2" s="1"/>
  <c r="D3" i="2"/>
  <c r="F3" i="2" s="1"/>
  <c r="C3" i="2"/>
</calcChain>
</file>

<file path=xl/sharedStrings.xml><?xml version="1.0" encoding="utf-8"?>
<sst xmlns="http://schemas.openxmlformats.org/spreadsheetml/2006/main" count="453" uniqueCount="121">
  <si>
    <t>연말정산실무</t>
  </si>
  <si>
    <t>이항수 회계사</t>
  </si>
  <si>
    <t>09:00~18:00</t>
  </si>
  <si>
    <t>연말정산실무 심화과정(초급에서 고급까지)</t>
  </si>
  <si>
    <t>분야</t>
  </si>
  <si>
    <t>차수</t>
  </si>
  <si>
    <t>일수</t>
  </si>
  <si>
    <t>총시간</t>
  </si>
  <si>
    <t>교육장소</t>
  </si>
  <si>
    <t>교   수</t>
  </si>
  <si>
    <t>수강료(원)</t>
  </si>
  <si>
    <t>김강호 세무사</t>
  </si>
  <si>
    <t>초급 연말정산실무</t>
  </si>
  <si>
    <t>인사노무</t>
  </si>
  <si>
    <t>09:30~17:30</t>
  </si>
  <si>
    <t xml:space="preserve">4대보험 신고 및 정산 실무 </t>
  </si>
  <si>
    <t>알기쉬운 경비지출증빙실무</t>
  </si>
  <si>
    <t>인건비와 4대보험 관리 실무</t>
  </si>
  <si>
    <t>09:00-18:00</t>
  </si>
  <si>
    <t>건설업회계와 세무실무</t>
  </si>
  <si>
    <t>수출입회계와 세무실무</t>
  </si>
  <si>
    <t>김겸순 세무사</t>
  </si>
  <si>
    <t>이연법인세회계 실무</t>
  </si>
  <si>
    <t>날짜</t>
    <phoneticPr fontId="2" type="noConversion"/>
  </si>
  <si>
    <t>요일</t>
    <phoneticPr fontId="2" type="noConversion"/>
  </si>
  <si>
    <t>교육시간</t>
    <phoneticPr fontId="2" type="noConversion"/>
  </si>
  <si>
    <t>내부회계관리실무</t>
    <phoneticPr fontId="2" type="noConversion"/>
  </si>
  <si>
    <t>09:30~17:30</t>
    <phoneticPr fontId="2" type="noConversion"/>
  </si>
  <si>
    <t xml:space="preserve">비영리법인의 회계와 세무 </t>
    <phoneticPr fontId="2" type="noConversion"/>
  </si>
  <si>
    <t>만원세미나</t>
    <phoneticPr fontId="2" type="noConversion"/>
  </si>
  <si>
    <t>13:30~17:30</t>
    <phoneticPr fontId="2" type="noConversion"/>
  </si>
  <si>
    <t>재무</t>
    <phoneticPr fontId="2" type="noConversion"/>
  </si>
  <si>
    <t>세무</t>
    <phoneticPr fontId="2" type="noConversion"/>
  </si>
  <si>
    <t>법무/회계</t>
    <phoneticPr fontId="2" type="noConversion"/>
  </si>
  <si>
    <t>인사노무</t>
    <phoneticPr fontId="2" type="noConversion"/>
  </si>
  <si>
    <t>이항수 회계사</t>
    <phoneticPr fontId="2" type="noConversion"/>
  </si>
  <si>
    <t>AIFABIZ</t>
  </si>
  <si>
    <t>09:00-18:00</t>
    <phoneticPr fontId="2" type="noConversion"/>
  </si>
  <si>
    <t>윤지영 세무사</t>
    <phoneticPr fontId="2" type="noConversion"/>
  </si>
  <si>
    <t>연말정산실무</t>
    <phoneticPr fontId="2" type="noConversion"/>
  </si>
  <si>
    <t>09:30-17:30</t>
    <phoneticPr fontId="2" type="noConversion"/>
  </si>
  <si>
    <t>김강호 세무사</t>
    <phoneticPr fontId="2" type="noConversion"/>
  </si>
  <si>
    <t>김영호 노무사</t>
    <phoneticPr fontId="2" type="noConversion"/>
  </si>
  <si>
    <t>원광진 세무사</t>
    <phoneticPr fontId="2" type="noConversion"/>
  </si>
  <si>
    <t>09:00~18:00</t>
    <phoneticPr fontId="2" type="noConversion"/>
  </si>
  <si>
    <t>인건비와 4대보험 관리 실무</t>
    <phoneticPr fontId="2" type="noConversion"/>
  </si>
  <si>
    <t>종합소득세 실무</t>
    <phoneticPr fontId="2" type="noConversion"/>
  </si>
  <si>
    <t>기업분석을 위한 재무제표분석 실무(재무제표 분석향상)</t>
    <phoneticPr fontId="2" type="noConversion"/>
  </si>
  <si>
    <t>수출입회계와 세무실무</t>
    <phoneticPr fontId="2" type="noConversion"/>
  </si>
  <si>
    <t>건설업회계와 세무실무</t>
    <phoneticPr fontId="2" type="noConversion"/>
  </si>
  <si>
    <t>감가상각제도의 회계와 세무상 처리실무</t>
    <phoneticPr fontId="2" type="noConversion"/>
  </si>
  <si>
    <t>이연법인세회계 실무</t>
    <phoneticPr fontId="2" type="noConversion"/>
  </si>
  <si>
    <t>금융상품(금융자산 및 금융부채)의 회계와 세무상 처리실무</t>
    <phoneticPr fontId="2" type="noConversion"/>
  </si>
  <si>
    <t>연구개발비에 대한 회계와 세무처리 실무</t>
    <phoneticPr fontId="2" type="noConversion"/>
  </si>
  <si>
    <t>연말정산실무 심화과정(초급에서 고급까지)</t>
    <phoneticPr fontId="2" type="noConversion"/>
  </si>
  <si>
    <t>AIFA교수진</t>
    <phoneticPr fontId="2" type="noConversion"/>
  </si>
  <si>
    <t>부가가치세실무과정</t>
    <phoneticPr fontId="2" type="noConversion"/>
  </si>
  <si>
    <t>알기쉬운 법인세 관리 실무</t>
    <phoneticPr fontId="2" type="noConversion"/>
  </si>
  <si>
    <t>09:00~17:00</t>
    <phoneticPr fontId="2" type="noConversion"/>
  </si>
  <si>
    <t>국제회계기준(IFRS) 계정과목별 회계처리 및 세무조정실무</t>
    <phoneticPr fontId="2" type="noConversion"/>
  </si>
  <si>
    <t>금</t>
  </si>
  <si>
    <t>세부과정명</t>
    <phoneticPr fontId="2" type="noConversion"/>
  </si>
  <si>
    <t>국제회계기준(IFRS) 실무전문과정(중급회계)</t>
    <phoneticPr fontId="2" type="noConversion"/>
  </si>
  <si>
    <t>강종철 세무사</t>
    <phoneticPr fontId="2" type="noConversion"/>
  </si>
  <si>
    <t>상법규정관련 기업결산과 주요 회계·세무 처리 실무 및 의사록 작성실무</t>
    <phoneticPr fontId="2" type="noConversion"/>
  </si>
  <si>
    <t>원천징수 실무 입문과정</t>
  </si>
  <si>
    <t>국제회계기준(IFRS) 실무전문과정(중급회계)</t>
  </si>
  <si>
    <t>원천징수 실무 전문과정</t>
  </si>
  <si>
    <t>고급회계 실무 과정(지분법,연결,합병, 파생상품)</t>
  </si>
  <si>
    <t>기업회계상 유가증권의 회계처리 및 세무실무</t>
    <phoneticPr fontId="2" type="noConversion"/>
  </si>
  <si>
    <t>가지급급 관련 세무실무 및 가지급금 처리방안</t>
    <phoneticPr fontId="2" type="noConversion"/>
  </si>
  <si>
    <t>퇴직급여 및 퇴직급여충담금 관련 회계처리 및 세무실무</t>
    <phoneticPr fontId="2" type="noConversion"/>
  </si>
  <si>
    <t xml:space="preserve">특수관계인의 범위 및 부당행위계산 부인규정 </t>
    <phoneticPr fontId="2" type="noConversion"/>
  </si>
  <si>
    <t>접대비 및 기부금에 대한 세무실무</t>
    <phoneticPr fontId="2" type="noConversion"/>
  </si>
  <si>
    <t>대손충담금 및 대손금 관련 회계처리 및 세무실무</t>
    <phoneticPr fontId="2" type="noConversion"/>
  </si>
  <si>
    <t>새해첫날</t>
    <phoneticPr fontId="2" type="noConversion"/>
  </si>
  <si>
    <t>설연휴</t>
    <phoneticPr fontId="2" type="noConversion"/>
  </si>
  <si>
    <t>설날</t>
    <phoneticPr fontId="2" type="noConversion"/>
  </si>
  <si>
    <t>삼일절</t>
    <phoneticPr fontId="2" type="noConversion"/>
  </si>
  <si>
    <t>어린이날</t>
    <phoneticPr fontId="2" type="noConversion"/>
  </si>
  <si>
    <t>현충일</t>
    <phoneticPr fontId="2" type="noConversion"/>
  </si>
  <si>
    <t>광복절</t>
    <phoneticPr fontId="2" type="noConversion"/>
  </si>
  <si>
    <t>개천절</t>
    <phoneticPr fontId="2" type="noConversion"/>
  </si>
  <si>
    <t>한글날</t>
    <phoneticPr fontId="2" type="noConversion"/>
  </si>
  <si>
    <t>추석연휴</t>
    <phoneticPr fontId="2" type="noConversion"/>
  </si>
  <si>
    <t>추석</t>
    <phoneticPr fontId="2" type="noConversion"/>
  </si>
  <si>
    <t>대체휴일(부처님 오신날)</t>
    <phoneticPr fontId="2" type="noConversion"/>
  </si>
  <si>
    <t>대체휴일(삼일절)</t>
    <phoneticPr fontId="2" type="noConversion"/>
  </si>
  <si>
    <t>성탄절</t>
    <phoneticPr fontId="2" type="noConversion"/>
  </si>
  <si>
    <t>부처님 오신날</t>
    <phoneticPr fontId="2" type="noConversion"/>
  </si>
  <si>
    <t>09:00~18:00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</si>
  <si>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</si>
  <si>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</si>
  <si>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</si>
  <si>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2026년 이후 공휴일 목록</t>
    <phoneticPr fontId="2" type="noConversion"/>
  </si>
  <si>
    <t>지방선거</t>
    <phoneticPr fontId="2" type="noConversion"/>
  </si>
  <si>
    <t>광복절(대체휴무)</t>
    <phoneticPr fontId="2" type="noConversion"/>
  </si>
  <si>
    <t>개천절(대체휴무)</t>
    <phoneticPr fontId="2" type="noConversion"/>
  </si>
  <si>
    <t>2026년 개정 노동법 실무 해설 세미나</t>
    <phoneticPr fontId="2" type="noConversion"/>
  </si>
  <si>
    <t xml:space="preserve">2026년 개정세법 실무 해설 세미나 </t>
    <phoneticPr fontId="2" type="noConversion"/>
  </si>
  <si>
    <t>2027년 신고대비 고급(핵심) 법인결산과 세무조정실무</t>
    <phoneticPr fontId="2" type="noConversion"/>
  </si>
  <si>
    <t>2027년 신고대비 법인결산과 세무조정실무(입문)</t>
    <phoneticPr fontId="2" type="noConversion"/>
  </si>
  <si>
    <t>2027년 신고대비 법인결산과 세무조정 실무(3일)</t>
    <phoneticPr fontId="2" type="noConversion"/>
  </si>
  <si>
    <t>현금흐름표 작성 실무</t>
    <phoneticPr fontId="2" type="noConversion"/>
  </si>
  <si>
    <t>합병 및 기업분할 관련 회계처리 및 세무실무</t>
    <phoneticPr fontId="2" type="noConversion"/>
  </si>
  <si>
    <t>기업회계 실무 입문과정</t>
    <phoneticPr fontId="2" type="noConversion"/>
  </si>
  <si>
    <t>기업세무 실무 입문과정</t>
    <phoneticPr fontId="2" type="noConversion"/>
  </si>
  <si>
    <t>국제회계기준(IFRS) 계정과목별 회계처리 및 세무조정실무</t>
    <phoneticPr fontId="2" type="noConversion"/>
  </si>
  <si>
    <t>국제회계기준(IFRS) 실무 입문과정</t>
    <phoneticPr fontId="2" type="noConversion"/>
  </si>
  <si>
    <t>기업 원가관리 실무</t>
    <phoneticPr fontId="2" type="noConversion"/>
  </si>
  <si>
    <t>2027년 신고대비 일반기업 법인결산과 세무조정 실무(3일)</t>
    <phoneticPr fontId="2" type="noConversion"/>
  </si>
  <si>
    <t>2027년 신고대비 K-IFRS 법인결산과 세무조정 실무(3일)</t>
    <phoneticPr fontId="2" type="noConversion"/>
  </si>
  <si>
    <t>연말정산실무 FINAL (쟁점 및 유의사항 정리)</t>
    <phoneticPr fontId="2" type="noConversion"/>
  </si>
  <si>
    <t>현금흐름표 작성 실무</t>
    <phoneticPr fontId="2" type="noConversion"/>
  </si>
  <si>
    <t>알면 든든한 세무조사 실무</t>
    <phoneticPr fontId="2" type="noConversion"/>
  </si>
  <si>
    <t>연말정산실무 입문</t>
    <phoneticPr fontId="2" type="noConversion"/>
  </si>
  <si>
    <t>임성종 회계사</t>
    <phoneticPr fontId="2" type="noConversion"/>
  </si>
  <si>
    <t>장민회계사</t>
    <phoneticPr fontId="2" type="noConversion"/>
  </si>
  <si>
    <t>AIFA 교수진</t>
    <phoneticPr fontId="2" type="noConversion"/>
  </si>
  <si>
    <t>AIFA 교수진(김동우)</t>
    <phoneticPr fontId="2" type="noConversion"/>
  </si>
  <si>
    <t>AIFA교수진(윤지영)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</si>
</sst>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₩&quot;#,##0;[Red]\-&quot;₩&quot;#,##0"/>
    <numFmt numFmtId="176" formatCode="0_);[Red]\(0\)"/>
    <numFmt numFmtId="177" formatCode="m&quot;월&quot;\ d&quot;일&quot;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11"/>
      <color theme="8"/>
      <name val="맑은 고딕"/>
      <family val="3"/>
      <charset val="129"/>
      <scheme val="minor"/>
    </font>
    <font>
      <sz val="12"/>
      <color rgb="FF000000"/>
      <name val="문체부 바탕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30549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000000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14" fontId="3" fillId="4" borderId="3" xfId="1" applyNumberFormat="1" applyFont="1" applyFill="1" applyBorder="1" applyAlignment="1">
      <alignment horizontal="center" vertical="center"/>
    </xf>
    <xf numFmtId="176" fontId="3" fillId="4" borderId="3" xfId="1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vertical="center"/>
    </xf>
    <xf numFmtId="0" fontId="3" fillId="4" borderId="3" xfId="1" applyFont="1" applyFill="1" applyBorder="1" applyAlignment="1">
      <alignment horizontal="center" vertical="center" wrapText="1"/>
    </xf>
    <xf numFmtId="178" fontId="3" fillId="4" borderId="3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 wrapText="1"/>
    </xf>
    <xf numFmtId="177" fontId="4" fillId="2" borderId="2" xfId="1" applyNumberFormat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177" fontId="4" fillId="2" borderId="4" xfId="1" applyNumberFormat="1" applyFont="1" applyFill="1" applyBorder="1" applyAlignment="1">
      <alignment horizontal="center" vertical="center" wrapText="1"/>
    </xf>
    <xf numFmtId="177" fontId="4" fillId="2" borderId="5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vertical="center"/>
    </xf>
    <xf numFmtId="20" fontId="3" fillId="3" borderId="3" xfId="1" applyNumberFormat="1" applyFont="1" applyFill="1" applyBorder="1" applyAlignment="1">
      <alignment horizontal="center" vertical="center"/>
    </xf>
    <xf numFmtId="20" fontId="3" fillId="4" borderId="3" xfId="1" applyNumberFormat="1" applyFont="1" applyFill="1" applyBorder="1" applyAlignment="1">
      <alignment horizontal="center" vertical="center"/>
    </xf>
    <xf numFmtId="178" fontId="3" fillId="3" borderId="3" xfId="1" applyNumberFormat="1" applyFont="1" applyFill="1" applyBorder="1" applyAlignment="1">
      <alignment horizontal="center" vertical="center"/>
    </xf>
    <xf numFmtId="176" fontId="3" fillId="3" borderId="3" xfId="1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4" fontId="5" fillId="0" borderId="0" xfId="0" applyNumberFormat="1" applyFont="1">
      <alignment vertical="center"/>
    </xf>
    <xf numFmtId="14" fontId="6" fillId="0" borderId="0" xfId="0" applyNumberFormat="1" applyFont="1">
      <alignment vertical="center"/>
    </xf>
    <xf numFmtId="176" fontId="8" fillId="4" borderId="3" xfId="1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9" fillId="0" borderId="0" xfId="0" applyNumberFormat="1" applyFont="1">
      <alignment vertical="center"/>
    </xf>
    <xf numFmtId="14" fontId="9" fillId="3" borderId="0" xfId="0" applyNumberFormat="1" applyFont="1" applyFill="1">
      <alignment vertical="center"/>
    </xf>
    <xf numFmtId="14" fontId="10" fillId="0" borderId="0" xfId="0" applyNumberFormat="1" applyFont="1">
      <alignment vertical="center"/>
    </xf>
    <xf numFmtId="0" fontId="0" fillId="0" borderId="6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4" fontId="0" fillId="0" borderId="8" xfId="0" applyNumberFormat="1" applyBorder="1">
      <alignment vertical="center"/>
    </xf>
    <xf numFmtId="0" fontId="0" fillId="0" borderId="9" xfId="0" applyBorder="1" applyAlignment="1">
      <alignment horizontal="left" vertical="center"/>
    </xf>
    <xf numFmtId="14" fontId="0" fillId="0" borderId="10" xfId="0" applyNumberFormat="1" applyBorder="1">
      <alignment vertical="center"/>
    </xf>
    <xf numFmtId="0" fontId="0" fillId="0" borderId="11" xfId="0" applyBorder="1" applyAlignment="1">
      <alignment horizontal="left" vertical="center"/>
    </xf>
    <xf numFmtId="14" fontId="0" fillId="0" borderId="12" xfId="0" applyNumberFormat="1" applyBorder="1">
      <alignment vertical="center"/>
    </xf>
    <xf numFmtId="0" fontId="0" fillId="0" borderId="13" xfId="0" applyBorder="1" applyAlignment="1">
      <alignment horizontal="left" vertical="center"/>
    </xf>
    <xf numFmtId="14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14" fontId="11" fillId="4" borderId="3" xfId="1" applyNumberFormat="1" applyFont="1" applyFill="1" applyBorder="1" applyAlignment="1">
      <alignment horizontal="center" vertical="center"/>
    </xf>
    <xf numFmtId="176" fontId="11" fillId="4" borderId="3" xfId="1" applyNumberFormat="1" applyFont="1" applyFill="1" applyBorder="1" applyAlignment="1">
      <alignment horizontal="center" vertical="center"/>
    </xf>
    <xf numFmtId="20" fontId="11" fillId="3" borderId="3" xfId="1" applyNumberFormat="1" applyFont="1" applyFill="1" applyBorder="1" applyAlignment="1">
      <alignment horizontal="center" vertical="center"/>
    </xf>
    <xf numFmtId="176" fontId="3" fillId="5" borderId="3" xfId="1" applyNumberFormat="1" applyFont="1" applyFill="1" applyBorder="1" applyAlignment="1">
      <alignment horizontal="center" vertical="center"/>
    </xf>
    <xf numFmtId="20" fontId="3" fillId="5" borderId="3" xfId="1" applyNumberFormat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20" fontId="3" fillId="0" borderId="3" xfId="1" applyNumberFormat="1" applyFont="1" applyBorder="1" applyAlignment="1">
      <alignment horizontal="center" vertical="center"/>
    </xf>
    <xf numFmtId="176" fontId="8" fillId="4" borderId="0" xfId="1" applyNumberFormat="1" applyFont="1" applyFill="1" applyAlignment="1">
      <alignment horizontal="center" vertical="center"/>
    </xf>
    <xf numFmtId="176" fontId="3" fillId="4" borderId="0" xfId="1" applyNumberFormat="1" applyFont="1" applyFill="1" applyAlignment="1">
      <alignment horizontal="center" vertical="center"/>
    </xf>
    <xf numFmtId="14" fontId="12" fillId="0" borderId="0" xfId="0" applyNumberFormat="1" applyFont="1">
      <alignment vertical="center"/>
    </xf>
    <xf numFmtId="0" fontId="11" fillId="3" borderId="3" xfId="1" applyFont="1" applyFill="1" applyBorder="1" applyAlignment="1">
      <alignment horizontal="center" vertical="center"/>
    </xf>
    <xf numFmtId="20" fontId="11" fillId="4" borderId="3" xfId="1" applyNumberFormat="1" applyFont="1" applyFill="1" applyBorder="1" applyAlignment="1">
      <alignment horizontal="center" vertical="center"/>
    </xf>
    <xf numFmtId="14" fontId="3" fillId="6" borderId="3" xfId="1" applyNumberFormat="1" applyFont="1" applyFill="1" applyBorder="1" applyAlignment="1">
      <alignment horizontal="center" vertical="center"/>
    </xf>
    <xf numFmtId="176" fontId="3" fillId="6" borderId="3" xfId="1" applyNumberFormat="1" applyFont="1" applyFill="1" applyBorder="1" applyAlignment="1">
      <alignment horizontal="center" vertical="center"/>
    </xf>
    <xf numFmtId="20" fontId="3" fillId="6" borderId="3" xfId="1" applyNumberFormat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vertical="center"/>
    </xf>
    <xf numFmtId="0" fontId="3" fillId="6" borderId="3" xfId="1" applyFont="1" applyFill="1" applyBorder="1" applyAlignment="1">
      <alignment horizontal="center" vertical="center"/>
    </xf>
    <xf numFmtId="178" fontId="3" fillId="6" borderId="3" xfId="1" applyNumberFormat="1" applyFont="1" applyFill="1" applyBorder="1" applyAlignment="1">
      <alignment horizontal="center" vertical="center"/>
    </xf>
    <xf numFmtId="14" fontId="3" fillId="7" borderId="3" xfId="1" applyNumberFormat="1" applyFont="1" applyFill="1" applyBorder="1" applyAlignment="1">
      <alignment horizontal="center" vertical="center"/>
    </xf>
    <xf numFmtId="176" fontId="3" fillId="7" borderId="3" xfId="1" applyNumberFormat="1" applyFont="1" applyFill="1" applyBorder="1" applyAlignment="1">
      <alignment horizontal="center" vertical="center"/>
    </xf>
    <xf numFmtId="20" fontId="3" fillId="7" borderId="3" xfId="1" applyNumberFormat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178" fontId="3" fillId="7" borderId="3" xfId="1" applyNumberFormat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vertical="center"/>
    </xf>
    <xf numFmtId="0" fontId="3" fillId="7" borderId="3" xfId="1" applyFont="1" applyFill="1" applyBorder="1" applyAlignment="1">
      <alignment horizontal="center" vertical="center" wrapText="1"/>
    </xf>
    <xf numFmtId="6" fontId="13" fillId="0" borderId="16" xfId="0" applyNumberFormat="1" applyFont="1" applyBorder="1" applyAlignment="1">
      <alignment horizontal="right" vertical="center" wrapText="1"/>
    </xf>
  </cellXfs>
  <cellStyles count="2">
    <cellStyle name="표준" xfId="0" builtinId="0"/>
    <cellStyle name="표준_2006년 전과정 교육일정표(수강료)11월24일" xfId="1" xr:uid="{00000000-0005-0000-0000-000001000000}"/>
  </cellStyles>
  <dxfs count="8">
    <dxf>
      <font>
        <color rgb="FF9C0006"/>
      </font>
      <fill>
        <patternFill>
          <bgColor rgb="FFFFC7CE"/>
        </patternFill>
      </fill>
    </dxf>
    <dxf>
      <font>
        <color rgb="FF4472C4"/>
      </font>
      <fill>
        <patternFill>
          <bgColor rgb="FFBDD7EE"/>
        </patternFill>
      </fill>
    </dxf>
    <dxf>
      <font>
        <color rgb="FF4472C4"/>
      </font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4472C4"/>
      </font>
      <fill>
        <patternFill>
          <bgColor rgb="FFBDD7E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4472C4"/>
      </font>
      <fill>
        <patternFill>
          <bgColor rgb="FFBDD7E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3997-C018-41A1-8F88-39A088D36A44}">
  <sheetPr>
    <pageSetUpPr fitToPage="1"/>
  </sheetPr>
  <dimension ref="A1:Q96"/>
  <sheetViews>
    <sheetView tabSelected="1" view="pageBreakPreview" topLeftCell="A91" zoomScale="115" zoomScaleNormal="100" zoomScaleSheetLayoutView="115" workbookViewId="0">
      <selection activeCell="P1" sqref="P1:P1048576"/>
    </sheetView>
  </sheetViews>
  <sheetFormatPr defaultColWidth="9" defaultRowHeight="16.5"/>
  <cols>
    <col min="1" max="1" width="9.75" style="27" customWidth="1"/>
    <col min="2" max="2" width="9.75" style="27" hidden="1" customWidth="1"/>
    <col min="3" max="3" width="4.5" style="27" bestFit="1" customWidth="1"/>
    <col min="4" max="4" width="9.75" style="27" customWidth="1"/>
    <col min="5" max="5" width="9.75" style="27" hidden="1" customWidth="1"/>
    <col min="6" max="6" width="4.5" style="27" bestFit="1" customWidth="1"/>
    <col min="7" max="7" width="10.25" style="27" bestFit="1" customWidth="1"/>
    <col min="8" max="8" width="0" style="27" hidden="1" customWidth="1"/>
    <col min="9" max="9" width="4.5" style="27" hidden="1" customWidth="1"/>
    <col min="10" max="10" width="61.25" style="27" bestFit="1" customWidth="1"/>
    <col min="11" max="11" width="4.5" style="27" bestFit="1" customWidth="1"/>
    <col min="12" max="12" width="6" style="27" bestFit="1" customWidth="1"/>
    <col min="13" max="13" width="7.5" style="27" hidden="1" customWidth="1"/>
    <col min="14" max="14" width="15.75" style="27" customWidth="1"/>
    <col min="15" max="15" width="9" style="27" customWidth="1"/>
    <col min="16" max="17" width="12.5" style="23" bestFit="1" customWidth="1"/>
    <col min="18" max="16384" width="9" style="23"/>
  </cols>
  <sheetData>
    <row r="1" spans="1:17" ht="30.75" customHeight="1">
      <c r="A1" s="7" t="s">
        <v>23</v>
      </c>
      <c r="B1" s="8"/>
      <c r="C1" s="9" t="s">
        <v>24</v>
      </c>
      <c r="D1" s="10" t="s">
        <v>23</v>
      </c>
      <c r="E1" s="11"/>
      <c r="F1" s="12" t="s">
        <v>24</v>
      </c>
      <c r="G1" s="13" t="s">
        <v>25</v>
      </c>
      <c r="H1" s="14" t="s">
        <v>4</v>
      </c>
      <c r="I1" s="10" t="s">
        <v>5</v>
      </c>
      <c r="J1" s="15" t="s">
        <v>61</v>
      </c>
      <c r="K1" s="15" t="s">
        <v>6</v>
      </c>
      <c r="L1" s="15" t="s">
        <v>7</v>
      </c>
      <c r="M1" s="14" t="s">
        <v>8</v>
      </c>
      <c r="N1" s="15" t="s">
        <v>9</v>
      </c>
      <c r="O1" s="15" t="s">
        <v>10</v>
      </c>
    </row>
    <row r="2" spans="1:17" ht="16.5" customHeight="1">
      <c r="A2" s="1">
        <v>46059</v>
      </c>
      <c r="B2" s="2">
        <v>5</v>
      </c>
      <c r="C2" s="2" t="str">
        <f t="shared" ref="C2:C7" si="0">TEXT(A2,"aaa")</f>
        <v>금</v>
      </c>
      <c r="D2" s="1">
        <f t="shared" ref="D2:D7" si="1">A2+K2-1</f>
        <v>46059</v>
      </c>
      <c r="E2" s="2">
        <v>5</v>
      </c>
      <c r="F2" s="1" t="str">
        <f t="shared" ref="F2:F7" si="2">TEXT(D2,"aaa")</f>
        <v>금</v>
      </c>
      <c r="G2" s="16" t="s">
        <v>2</v>
      </c>
      <c r="H2" s="18" t="s">
        <v>13</v>
      </c>
      <c r="I2" s="21">
        <v>2</v>
      </c>
      <c r="J2" s="4" t="s">
        <v>15</v>
      </c>
      <c r="K2" s="3">
        <v>1</v>
      </c>
      <c r="L2" s="3">
        <v>8</v>
      </c>
      <c r="M2" s="16" t="s">
        <v>36</v>
      </c>
      <c r="N2" s="16" t="s">
        <v>38</v>
      </c>
      <c r="O2" s="6">
        <v>190000</v>
      </c>
      <c r="P2" s="28"/>
    </row>
    <row r="3" spans="1:17" ht="16.5" customHeight="1">
      <c r="A3" s="1">
        <v>46066</v>
      </c>
      <c r="B3" s="2">
        <v>5</v>
      </c>
      <c r="C3" s="2" t="str">
        <f t="shared" si="0"/>
        <v>금</v>
      </c>
      <c r="D3" s="1">
        <f t="shared" si="1"/>
        <v>46066</v>
      </c>
      <c r="E3" s="2">
        <v>5</v>
      </c>
      <c r="F3" s="1" t="str">
        <f t="shared" si="2"/>
        <v>금</v>
      </c>
      <c r="G3" s="3" t="s">
        <v>30</v>
      </c>
      <c r="H3" s="16" t="s">
        <v>29</v>
      </c>
      <c r="I3" s="2">
        <v>1</v>
      </c>
      <c r="J3" s="4" t="s">
        <v>98</v>
      </c>
      <c r="K3" s="3">
        <v>1</v>
      </c>
      <c r="L3" s="3">
        <v>4</v>
      </c>
      <c r="M3" s="16" t="s">
        <v>36</v>
      </c>
      <c r="N3" s="5" t="s">
        <v>42</v>
      </c>
      <c r="O3" s="6">
        <v>30000</v>
      </c>
      <c r="P3" s="29"/>
    </row>
    <row r="4" spans="1:17" ht="6" customHeight="1">
      <c r="A4" s="62"/>
      <c r="B4" s="63"/>
      <c r="C4" s="63"/>
      <c r="D4" s="62"/>
      <c r="E4" s="63"/>
      <c r="F4" s="62"/>
      <c r="G4" s="64"/>
      <c r="H4" s="64"/>
      <c r="I4" s="63"/>
      <c r="J4" s="65"/>
      <c r="K4" s="66"/>
      <c r="L4" s="66"/>
      <c r="M4" s="66"/>
      <c r="N4" s="66"/>
      <c r="O4" s="67"/>
      <c r="P4" s="29"/>
    </row>
    <row r="5" spans="1:17" ht="16.5" customHeight="1">
      <c r="A5" s="1">
        <v>46094</v>
      </c>
      <c r="B5" s="2">
        <v>5</v>
      </c>
      <c r="C5" s="2" t="str">
        <f t="shared" si="0"/>
        <v>금</v>
      </c>
      <c r="D5" s="1">
        <f t="shared" si="1"/>
        <v>46094</v>
      </c>
      <c r="E5" s="2">
        <v>5</v>
      </c>
      <c r="F5" s="1" t="str">
        <f t="shared" si="2"/>
        <v>금</v>
      </c>
      <c r="G5" s="3" t="s">
        <v>30</v>
      </c>
      <c r="H5" s="16" t="s">
        <v>29</v>
      </c>
      <c r="I5" s="2">
        <v>1</v>
      </c>
      <c r="J5" s="4" t="s">
        <v>99</v>
      </c>
      <c r="K5" s="3">
        <v>1</v>
      </c>
      <c r="L5" s="3">
        <v>4</v>
      </c>
      <c r="M5" s="16" t="s">
        <v>36</v>
      </c>
      <c r="N5" s="5" t="s">
        <v>35</v>
      </c>
      <c r="O5" s="6">
        <v>30000</v>
      </c>
      <c r="P5" s="29"/>
    </row>
    <row r="6" spans="1:17" ht="16.5" customHeight="1">
      <c r="A6" s="1">
        <v>46098</v>
      </c>
      <c r="B6" s="2">
        <v>5</v>
      </c>
      <c r="C6" s="2" t="str">
        <f t="shared" si="0"/>
        <v>화</v>
      </c>
      <c r="D6" s="1">
        <f t="shared" si="1"/>
        <v>46098</v>
      </c>
      <c r="E6" s="2">
        <v>6</v>
      </c>
      <c r="F6" s="1" t="str">
        <f t="shared" si="2"/>
        <v>화</v>
      </c>
      <c r="G6" s="18" t="s">
        <v>37</v>
      </c>
      <c r="H6" s="18" t="s">
        <v>32</v>
      </c>
      <c r="I6" s="21">
        <v>1</v>
      </c>
      <c r="J6" s="4" t="s">
        <v>104</v>
      </c>
      <c r="K6" s="3">
        <v>1</v>
      </c>
      <c r="L6" s="3">
        <v>8</v>
      </c>
      <c r="M6" s="3" t="s">
        <v>36</v>
      </c>
      <c r="N6" s="22" t="s">
        <v>35</v>
      </c>
      <c r="O6" s="20">
        <v>190000</v>
      </c>
      <c r="P6" s="29"/>
    </row>
    <row r="7" spans="1:17" ht="16.5" customHeight="1">
      <c r="A7" s="53">
        <v>46100</v>
      </c>
      <c r="B7" s="54">
        <v>2</v>
      </c>
      <c r="C7" s="54" t="str">
        <f t="shared" si="0"/>
        <v>목</v>
      </c>
      <c r="D7" s="53">
        <f t="shared" si="1"/>
        <v>46101</v>
      </c>
      <c r="E7" s="54">
        <v>3</v>
      </c>
      <c r="F7" s="53" t="str">
        <f t="shared" si="2"/>
        <v>금</v>
      </c>
      <c r="G7" s="55" t="s">
        <v>2</v>
      </c>
      <c r="H7" s="52" t="s">
        <v>31</v>
      </c>
      <c r="I7" s="51">
        <v>3</v>
      </c>
      <c r="J7" s="17" t="s">
        <v>108</v>
      </c>
      <c r="K7" s="3">
        <v>2</v>
      </c>
      <c r="L7" s="3">
        <v>16</v>
      </c>
      <c r="M7" s="55" t="s">
        <v>36</v>
      </c>
      <c r="N7" s="3" t="s">
        <v>35</v>
      </c>
      <c r="O7" s="20">
        <v>350000</v>
      </c>
      <c r="P7" s="29"/>
    </row>
    <row r="8" spans="1:17" ht="6" customHeight="1">
      <c r="A8" s="68"/>
      <c r="B8" s="69"/>
      <c r="C8" s="69"/>
      <c r="D8" s="68"/>
      <c r="E8" s="69"/>
      <c r="F8" s="68"/>
      <c r="G8" s="66"/>
      <c r="H8" s="70"/>
      <c r="I8" s="69"/>
      <c r="J8" s="65"/>
      <c r="K8" s="71"/>
      <c r="L8" s="71"/>
      <c r="M8" s="71"/>
      <c r="N8" s="71"/>
      <c r="O8" s="72"/>
      <c r="P8" s="35"/>
      <c r="Q8" s="57"/>
    </row>
    <row r="9" spans="1:17" ht="16.5" customHeight="1">
      <c r="A9" s="1">
        <v>46114</v>
      </c>
      <c r="B9" s="2">
        <v>5</v>
      </c>
      <c r="C9" s="2" t="str">
        <f>TEXT(A9,"aaa")</f>
        <v>목</v>
      </c>
      <c r="D9" s="1">
        <f>A9+K9-1</f>
        <v>46115</v>
      </c>
      <c r="E9" s="2">
        <v>6</v>
      </c>
      <c r="F9" s="1" t="str">
        <f>TEXT(D9,"aaa")</f>
        <v>금</v>
      </c>
      <c r="G9" s="16" t="s">
        <v>2</v>
      </c>
      <c r="H9" s="16"/>
      <c r="I9" s="2"/>
      <c r="J9" s="4" t="s">
        <v>28</v>
      </c>
      <c r="K9" s="3">
        <v>2</v>
      </c>
      <c r="L9" s="3">
        <v>16</v>
      </c>
      <c r="M9" s="16" t="s">
        <v>38</v>
      </c>
      <c r="N9" s="6" t="s">
        <v>120</v>
      </c>
      <c r="O9" s="6">
        <v>350000</v>
      </c>
      <c r="P9" s="35"/>
      <c r="Q9" s="31"/>
    </row>
    <row r="10" spans="1:17" ht="16.5" customHeight="1">
      <c r="A10" s="1">
        <v>46119</v>
      </c>
      <c r="B10" s="2">
        <v>5</v>
      </c>
      <c r="C10" s="2" t="str">
        <f>TEXT(A10,"aaa")</f>
        <v>화</v>
      </c>
      <c r="D10" s="1">
        <f>A10+K10-1</f>
        <v>46119</v>
      </c>
      <c r="E10" s="2">
        <v>6</v>
      </c>
      <c r="F10" s="1" t="str">
        <f>TEXT(D10,"aaa")</f>
        <v>화</v>
      </c>
      <c r="G10" s="18" t="s">
        <v>37</v>
      </c>
      <c r="H10" s="18" t="s">
        <v>32</v>
      </c>
      <c r="I10" s="21">
        <v>1</v>
      </c>
      <c r="J10" s="4" t="s">
        <v>48</v>
      </c>
      <c r="K10" s="3">
        <v>1</v>
      </c>
      <c r="L10" s="3">
        <v>8</v>
      </c>
      <c r="M10" s="3" t="s">
        <v>36</v>
      </c>
      <c r="N10" s="22" t="s">
        <v>21</v>
      </c>
      <c r="O10" s="20">
        <v>190000</v>
      </c>
      <c r="P10" s="35"/>
      <c r="Q10" s="31"/>
    </row>
    <row r="11" spans="1:17" ht="16.5" customHeight="1">
      <c r="A11" s="1">
        <v>46120</v>
      </c>
      <c r="B11" s="2">
        <v>4</v>
      </c>
      <c r="C11" s="2" t="str">
        <f>TEXT(A11,"aaa")</f>
        <v>수</v>
      </c>
      <c r="D11" s="1">
        <f>A11+K11-1</f>
        <v>46122</v>
      </c>
      <c r="E11" s="2">
        <v>6</v>
      </c>
      <c r="F11" s="1" t="str">
        <f>TEXT(D11,"aaa")</f>
        <v>금</v>
      </c>
      <c r="G11" s="18" t="s">
        <v>14</v>
      </c>
      <c r="H11" s="19" t="s">
        <v>32</v>
      </c>
      <c r="I11" s="2">
        <v>1</v>
      </c>
      <c r="J11" s="4" t="s">
        <v>107</v>
      </c>
      <c r="K11" s="3">
        <v>3</v>
      </c>
      <c r="L11" s="3">
        <v>24</v>
      </c>
      <c r="M11" s="16" t="s">
        <v>36</v>
      </c>
      <c r="N11" s="16" t="s">
        <v>1</v>
      </c>
      <c r="O11" s="6">
        <v>480000</v>
      </c>
      <c r="P11" s="35"/>
      <c r="Q11" s="31"/>
    </row>
    <row r="12" spans="1:17" ht="16.5" customHeight="1">
      <c r="A12" s="1">
        <v>46126</v>
      </c>
      <c r="B12" s="2">
        <v>3</v>
      </c>
      <c r="C12" s="2" t="str">
        <f>TEXT(A12,"aaa")</f>
        <v>화</v>
      </c>
      <c r="D12" s="1">
        <f>A12+K12-1</f>
        <v>46128</v>
      </c>
      <c r="E12" s="2">
        <v>6</v>
      </c>
      <c r="F12" s="1" t="str">
        <f>TEXT(D12,"aaa")</f>
        <v>목</v>
      </c>
      <c r="G12" s="19" t="s">
        <v>40</v>
      </c>
      <c r="H12" s="19" t="s">
        <v>32</v>
      </c>
      <c r="I12" s="2">
        <v>1</v>
      </c>
      <c r="J12" s="17" t="s">
        <v>56</v>
      </c>
      <c r="K12" s="16">
        <v>3</v>
      </c>
      <c r="L12" s="16">
        <v>20</v>
      </c>
      <c r="M12" s="16" t="s">
        <v>36</v>
      </c>
      <c r="N12" s="5" t="s">
        <v>41</v>
      </c>
      <c r="O12" s="6">
        <v>450000</v>
      </c>
      <c r="P12" s="35"/>
      <c r="Q12" s="31"/>
    </row>
    <row r="13" spans="1:17" ht="16.5" customHeight="1">
      <c r="A13" s="1">
        <v>46132</v>
      </c>
      <c r="B13" s="2">
        <v>3</v>
      </c>
      <c r="C13" s="2" t="str">
        <f t="shared" ref="C13:C40" si="3">TEXT(A13,"aaa")</f>
        <v>월</v>
      </c>
      <c r="D13" s="1">
        <f t="shared" ref="D13:D40" si="4">A13+K13-1</f>
        <v>46133</v>
      </c>
      <c r="E13" s="2">
        <v>4</v>
      </c>
      <c r="F13" s="1" t="str">
        <f t="shared" ref="F13:F40" si="5">TEXT(D13,"aaa")</f>
        <v>화</v>
      </c>
      <c r="G13" s="3" t="s">
        <v>2</v>
      </c>
      <c r="H13" s="16" t="s">
        <v>31</v>
      </c>
      <c r="I13" s="2">
        <v>1</v>
      </c>
      <c r="J13" s="4" t="s">
        <v>26</v>
      </c>
      <c r="K13" s="3">
        <v>2</v>
      </c>
      <c r="L13" s="3">
        <v>16</v>
      </c>
      <c r="M13" s="16" t="s">
        <v>36</v>
      </c>
      <c r="N13" s="16" t="s">
        <v>55</v>
      </c>
      <c r="O13" s="6">
        <v>350000</v>
      </c>
      <c r="P13" s="35"/>
      <c r="Q13" s="31"/>
    </row>
    <row r="14" spans="1:17" ht="16.5" customHeight="1">
      <c r="A14" s="1">
        <v>46134</v>
      </c>
      <c r="B14" s="2">
        <v>3</v>
      </c>
      <c r="C14" s="2" t="str">
        <f>TEXT(A14,"aaa")</f>
        <v>수</v>
      </c>
      <c r="D14" s="1">
        <f>A14+K14-1</f>
        <v>46135</v>
      </c>
      <c r="E14" s="2">
        <v>4</v>
      </c>
      <c r="F14" s="1" t="str">
        <f>TEXT(D14,"aaa")</f>
        <v>목</v>
      </c>
      <c r="G14" s="16" t="s">
        <v>2</v>
      </c>
      <c r="H14" s="19" t="s">
        <v>34</v>
      </c>
      <c r="I14" s="2">
        <v>1</v>
      </c>
      <c r="J14" s="17" t="s">
        <v>45</v>
      </c>
      <c r="K14" s="16">
        <v>2</v>
      </c>
      <c r="L14" s="16">
        <v>16</v>
      </c>
      <c r="M14" s="16" t="s">
        <v>36</v>
      </c>
      <c r="N14" s="16" t="s">
        <v>120</v>
      </c>
      <c r="O14" s="6">
        <v>350000</v>
      </c>
      <c r="P14" s="35"/>
      <c r="Q14" s="31"/>
    </row>
    <row r="15" spans="1:17" ht="16.5" customHeight="1">
      <c r="A15" s="1">
        <v>46136</v>
      </c>
      <c r="B15" s="2">
        <v>5</v>
      </c>
      <c r="C15" s="2" t="str">
        <f>TEXT(A15,"aaa")</f>
        <v>금</v>
      </c>
      <c r="D15" s="1">
        <f>A15+K15-1</f>
        <v>46136</v>
      </c>
      <c r="E15" s="2">
        <v>6</v>
      </c>
      <c r="F15" s="1" t="str">
        <f>TEXT(D15,"aaa")</f>
        <v>금</v>
      </c>
      <c r="G15" s="18" t="s">
        <v>37</v>
      </c>
      <c r="H15" s="18" t="s">
        <v>32</v>
      </c>
      <c r="I15" s="21">
        <v>1</v>
      </c>
      <c r="J15" s="4" t="s">
        <v>74</v>
      </c>
      <c r="K15" s="3">
        <v>1</v>
      </c>
      <c r="L15" s="3">
        <v>8</v>
      </c>
      <c r="M15" s="3" t="s">
        <v>36</v>
      </c>
      <c r="N15" s="22" t="s">
        <v>35</v>
      </c>
      <c r="O15" s="20">
        <v>190000</v>
      </c>
      <c r="P15" s="35"/>
      <c r="Q15" s="31"/>
    </row>
    <row r="16" spans="1:17" ht="16.5" customHeight="1">
      <c r="A16" s="1">
        <v>46139</v>
      </c>
      <c r="B16" s="2">
        <v>5</v>
      </c>
      <c r="C16" s="2" t="s">
        <v>91</v>
      </c>
      <c r="D16" s="1">
        <f>A16+K16-1</f>
        <v>46140</v>
      </c>
      <c r="E16" s="2">
        <v>6</v>
      </c>
      <c r="F16" s="1" t="s">
        <v>92</v>
      </c>
      <c r="G16" s="3" t="s">
        <v>2</v>
      </c>
      <c r="H16" s="19" t="s">
        <v>31</v>
      </c>
      <c r="I16" s="2">
        <v>4</v>
      </c>
      <c r="J16" s="4" t="s">
        <v>105</v>
      </c>
      <c r="K16" s="16">
        <v>2</v>
      </c>
      <c r="L16" s="16">
        <v>16</v>
      </c>
      <c r="M16" s="16" t="s">
        <v>36</v>
      </c>
      <c r="N16" s="16" t="s">
        <v>35</v>
      </c>
      <c r="O16" s="6">
        <v>350000</v>
      </c>
      <c r="P16" s="35"/>
      <c r="Q16" s="30"/>
    </row>
    <row r="17" spans="1:17" ht="16.5" customHeight="1">
      <c r="A17" s="48">
        <v>46141</v>
      </c>
      <c r="B17" s="49">
        <v>5</v>
      </c>
      <c r="C17" s="49" t="str">
        <f>TEXT(A17,"aaa")</f>
        <v>수</v>
      </c>
      <c r="D17" s="48">
        <f>A17+K17-1</f>
        <v>46142</v>
      </c>
      <c r="E17" s="49">
        <v>6</v>
      </c>
      <c r="F17" s="48" t="str">
        <f>TEXT(D17,"aaa")</f>
        <v>목</v>
      </c>
      <c r="G17" s="60" t="s">
        <v>27</v>
      </c>
      <c r="H17" s="61" t="s">
        <v>32</v>
      </c>
      <c r="I17" s="49">
        <v>4</v>
      </c>
      <c r="J17" s="17" t="s">
        <v>106</v>
      </c>
      <c r="K17" s="16">
        <v>2</v>
      </c>
      <c r="L17" s="16">
        <v>16</v>
      </c>
      <c r="M17" s="16" t="s">
        <v>36</v>
      </c>
      <c r="N17" s="5" t="s">
        <v>35</v>
      </c>
      <c r="O17" s="6">
        <v>350000</v>
      </c>
      <c r="P17" s="35"/>
      <c r="Q17" s="31"/>
    </row>
    <row r="18" spans="1:17" ht="16.5" customHeight="1">
      <c r="A18" s="1">
        <v>46135</v>
      </c>
      <c r="B18" s="2">
        <v>6</v>
      </c>
      <c r="C18" s="2" t="str">
        <f>TEXT(A18,"aaa")</f>
        <v>목</v>
      </c>
      <c r="D18" s="1">
        <f>A18+K18</f>
        <v>46136</v>
      </c>
      <c r="E18" s="2">
        <v>6</v>
      </c>
      <c r="F18" s="1" t="str">
        <f>TEXT(D18,"aaa")</f>
        <v>금</v>
      </c>
      <c r="G18" s="3" t="s">
        <v>2</v>
      </c>
      <c r="H18" s="19" t="s">
        <v>32</v>
      </c>
      <c r="I18" s="2">
        <v>1</v>
      </c>
      <c r="J18" s="17" t="s">
        <v>46</v>
      </c>
      <c r="K18" s="16">
        <v>1</v>
      </c>
      <c r="L18" s="16">
        <v>16</v>
      </c>
      <c r="M18" s="16" t="s">
        <v>36</v>
      </c>
      <c r="N18" s="16" t="s">
        <v>55</v>
      </c>
      <c r="O18" s="20">
        <v>400000</v>
      </c>
      <c r="P18" s="35"/>
      <c r="Q18" s="31"/>
    </row>
    <row r="19" spans="1:17" ht="6.6" customHeight="1">
      <c r="A19" s="68"/>
      <c r="B19" s="69"/>
      <c r="C19" s="69"/>
      <c r="D19" s="68"/>
      <c r="E19" s="69"/>
      <c r="F19" s="68"/>
      <c r="G19" s="66"/>
      <c r="H19" s="70"/>
      <c r="I19" s="69"/>
      <c r="J19" s="73"/>
      <c r="K19" s="71"/>
      <c r="L19" s="71"/>
      <c r="M19" s="71"/>
      <c r="N19" s="71"/>
      <c r="O19" s="72"/>
      <c r="P19" s="35"/>
      <c r="Q19" s="31"/>
    </row>
    <row r="20" spans="1:17" ht="16.5" customHeight="1">
      <c r="A20" s="1">
        <v>46148</v>
      </c>
      <c r="B20" s="2">
        <v>3</v>
      </c>
      <c r="C20" s="2" t="str">
        <f t="shared" ref="C20:C27" si="6">TEXT(A20,"aaa")</f>
        <v>수</v>
      </c>
      <c r="D20" s="1">
        <f t="shared" ref="D20:D27" si="7">A20+K20-1</f>
        <v>46148</v>
      </c>
      <c r="E20" s="2">
        <v>3</v>
      </c>
      <c r="F20" s="1" t="str">
        <f t="shared" ref="F20:F27" si="8">TEXT(D20,"aaa")</f>
        <v>수</v>
      </c>
      <c r="G20" s="18" t="s">
        <v>44</v>
      </c>
      <c r="H20" s="19" t="s">
        <v>32</v>
      </c>
      <c r="I20" s="2">
        <v>2</v>
      </c>
      <c r="J20" s="17" t="s">
        <v>16</v>
      </c>
      <c r="K20" s="16">
        <v>1</v>
      </c>
      <c r="L20" s="16">
        <v>8</v>
      </c>
      <c r="M20" s="16" t="s">
        <v>36</v>
      </c>
      <c r="N20" s="16" t="s">
        <v>63</v>
      </c>
      <c r="O20" s="6">
        <v>190000</v>
      </c>
      <c r="P20" s="35"/>
      <c r="Q20" s="31"/>
    </row>
    <row r="21" spans="1:17" ht="16.5" customHeight="1">
      <c r="A21" s="1">
        <v>46149</v>
      </c>
      <c r="B21" s="2">
        <v>3</v>
      </c>
      <c r="C21" s="2" t="str">
        <f t="shared" si="6"/>
        <v>목</v>
      </c>
      <c r="D21" s="1">
        <f t="shared" si="7"/>
        <v>46150</v>
      </c>
      <c r="E21" s="2">
        <v>4</v>
      </c>
      <c r="F21" s="1" t="str">
        <f t="shared" si="8"/>
        <v>금</v>
      </c>
      <c r="G21" s="3" t="s">
        <v>2</v>
      </c>
      <c r="H21" s="19" t="s">
        <v>31</v>
      </c>
      <c r="I21" s="2">
        <v>5</v>
      </c>
      <c r="J21" s="4" t="s">
        <v>105</v>
      </c>
      <c r="K21" s="16">
        <v>2</v>
      </c>
      <c r="L21" s="16">
        <v>16</v>
      </c>
      <c r="M21" s="16" t="s">
        <v>36</v>
      </c>
      <c r="N21" s="5" t="s">
        <v>119</v>
      </c>
      <c r="O21" s="6">
        <v>350000</v>
      </c>
      <c r="P21" s="35"/>
      <c r="Q21" s="31"/>
    </row>
    <row r="22" spans="1:17" ht="16.5" customHeight="1">
      <c r="A22" s="1">
        <v>46153</v>
      </c>
      <c r="B22" s="2">
        <v>4</v>
      </c>
      <c r="C22" s="2" t="str">
        <f t="shared" si="6"/>
        <v>월</v>
      </c>
      <c r="D22" s="1">
        <f t="shared" si="7"/>
        <v>46155</v>
      </c>
      <c r="E22" s="2">
        <v>6</v>
      </c>
      <c r="F22" s="1" t="str">
        <f t="shared" si="8"/>
        <v>수</v>
      </c>
      <c r="G22" s="19" t="s">
        <v>14</v>
      </c>
      <c r="H22" s="19" t="s">
        <v>31</v>
      </c>
      <c r="I22" s="2">
        <v>1</v>
      </c>
      <c r="J22" s="17" t="s">
        <v>66</v>
      </c>
      <c r="K22" s="16">
        <v>3</v>
      </c>
      <c r="L22" s="16">
        <v>24</v>
      </c>
      <c r="M22" s="16" t="s">
        <v>36</v>
      </c>
      <c r="N22" s="16" t="s">
        <v>35</v>
      </c>
      <c r="O22" s="6">
        <v>530000</v>
      </c>
      <c r="P22" s="35"/>
      <c r="Q22" s="31"/>
    </row>
    <row r="23" spans="1:17" ht="16.5" customHeight="1">
      <c r="A23" s="1">
        <v>46154</v>
      </c>
      <c r="B23" s="2">
        <v>6</v>
      </c>
      <c r="C23" s="2" t="str">
        <f t="shared" si="6"/>
        <v>화</v>
      </c>
      <c r="D23" s="1">
        <f t="shared" si="7"/>
        <v>46155</v>
      </c>
      <c r="E23" s="2">
        <v>6</v>
      </c>
      <c r="F23" s="1" t="str">
        <f t="shared" si="8"/>
        <v>수</v>
      </c>
      <c r="G23" s="3" t="s">
        <v>58</v>
      </c>
      <c r="H23" s="19" t="s">
        <v>31</v>
      </c>
      <c r="I23" s="2">
        <v>1</v>
      </c>
      <c r="J23" s="17" t="s">
        <v>103</v>
      </c>
      <c r="K23" s="16">
        <v>2</v>
      </c>
      <c r="L23" s="16">
        <v>14</v>
      </c>
      <c r="M23" s="16" t="s">
        <v>36</v>
      </c>
      <c r="N23" s="16" t="s">
        <v>117</v>
      </c>
      <c r="O23" s="6">
        <v>350000</v>
      </c>
      <c r="P23" s="36"/>
      <c r="Q23" s="31"/>
    </row>
    <row r="24" spans="1:17" ht="16.5" customHeight="1">
      <c r="A24" s="1">
        <v>46160</v>
      </c>
      <c r="B24" s="2">
        <v>5</v>
      </c>
      <c r="C24" s="2" t="str">
        <f t="shared" si="6"/>
        <v>월</v>
      </c>
      <c r="D24" s="1">
        <f t="shared" si="7"/>
        <v>46160</v>
      </c>
      <c r="E24" s="2">
        <v>6</v>
      </c>
      <c r="F24" s="1" t="str">
        <f t="shared" si="8"/>
        <v>월</v>
      </c>
      <c r="G24" s="18" t="s">
        <v>37</v>
      </c>
      <c r="H24" s="18" t="s">
        <v>32</v>
      </c>
      <c r="I24" s="21">
        <v>1</v>
      </c>
      <c r="J24" s="4" t="s">
        <v>69</v>
      </c>
      <c r="K24" s="3">
        <v>1</v>
      </c>
      <c r="L24" s="3">
        <v>8</v>
      </c>
      <c r="M24" s="3" t="s">
        <v>36</v>
      </c>
      <c r="N24" s="22" t="s">
        <v>35</v>
      </c>
      <c r="O24" s="20">
        <v>190000</v>
      </c>
      <c r="P24" s="35"/>
      <c r="Q24" s="31"/>
    </row>
    <row r="25" spans="1:17" ht="16.5" customHeight="1">
      <c r="A25" s="1">
        <v>46161</v>
      </c>
      <c r="B25" s="2">
        <v>5</v>
      </c>
      <c r="C25" s="2" t="str">
        <f t="shared" si="6"/>
        <v>화</v>
      </c>
      <c r="D25" s="1">
        <f t="shared" si="7"/>
        <v>46162</v>
      </c>
      <c r="E25" s="2">
        <v>6</v>
      </c>
      <c r="F25" s="1" t="str">
        <f t="shared" si="8"/>
        <v>수</v>
      </c>
      <c r="G25" s="16" t="s">
        <v>2</v>
      </c>
      <c r="H25" s="19" t="s">
        <v>32</v>
      </c>
      <c r="I25" s="2">
        <v>2</v>
      </c>
      <c r="J25" s="17" t="s">
        <v>65</v>
      </c>
      <c r="K25" s="16">
        <v>2</v>
      </c>
      <c r="L25" s="16">
        <v>16</v>
      </c>
      <c r="M25" s="16" t="s">
        <v>36</v>
      </c>
      <c r="N25" s="16" t="s">
        <v>1</v>
      </c>
      <c r="O25" s="20">
        <v>350000</v>
      </c>
      <c r="P25" s="35"/>
      <c r="Q25" s="31"/>
    </row>
    <row r="26" spans="1:17" s="24" customFormat="1" ht="16.5" customHeight="1">
      <c r="A26" s="1">
        <v>46163</v>
      </c>
      <c r="B26" s="2"/>
      <c r="C26" s="2" t="str">
        <f t="shared" si="6"/>
        <v>목</v>
      </c>
      <c r="D26" s="1">
        <f t="shared" si="7"/>
        <v>46164</v>
      </c>
      <c r="E26" s="2"/>
      <c r="F26" s="1" t="str">
        <f t="shared" si="8"/>
        <v>금</v>
      </c>
      <c r="G26" s="19" t="s">
        <v>18</v>
      </c>
      <c r="H26" s="18"/>
      <c r="I26" s="21"/>
      <c r="J26" s="17" t="s">
        <v>68</v>
      </c>
      <c r="K26" s="16">
        <v>2</v>
      </c>
      <c r="L26" s="16">
        <v>16</v>
      </c>
      <c r="M26" s="3"/>
      <c r="N26" s="5" t="s">
        <v>1</v>
      </c>
      <c r="O26" s="6">
        <v>350000</v>
      </c>
      <c r="Q26" s="32"/>
    </row>
    <row r="27" spans="1:17" ht="16.5" customHeight="1">
      <c r="A27" s="1">
        <v>46170</v>
      </c>
      <c r="B27" s="2">
        <v>5</v>
      </c>
      <c r="C27" s="2" t="str">
        <f t="shared" si="6"/>
        <v>목</v>
      </c>
      <c r="D27" s="1">
        <f t="shared" si="7"/>
        <v>46171</v>
      </c>
      <c r="E27" s="2">
        <v>6</v>
      </c>
      <c r="F27" s="1" t="str">
        <f t="shared" si="8"/>
        <v>금</v>
      </c>
      <c r="G27" s="3" t="s">
        <v>27</v>
      </c>
      <c r="H27" s="19" t="s">
        <v>33</v>
      </c>
      <c r="I27" s="2">
        <v>1</v>
      </c>
      <c r="J27" s="4" t="s">
        <v>64</v>
      </c>
      <c r="K27" s="3">
        <v>2</v>
      </c>
      <c r="L27" s="3">
        <v>16</v>
      </c>
      <c r="M27" s="16" t="s">
        <v>36</v>
      </c>
      <c r="N27" s="16" t="s">
        <v>1</v>
      </c>
      <c r="O27" s="6">
        <v>400000</v>
      </c>
      <c r="P27" s="35"/>
      <c r="Q27" s="31"/>
    </row>
    <row r="28" spans="1:17" ht="7.15" customHeight="1">
      <c r="A28" s="68"/>
      <c r="B28" s="69"/>
      <c r="C28" s="69"/>
      <c r="D28" s="68"/>
      <c r="E28" s="69"/>
      <c r="F28" s="68"/>
      <c r="G28" s="71"/>
      <c r="H28" s="70"/>
      <c r="I28" s="69"/>
      <c r="J28" s="73"/>
      <c r="K28" s="71"/>
      <c r="L28" s="71"/>
      <c r="M28" s="71"/>
      <c r="N28" s="71"/>
      <c r="O28" s="67"/>
      <c r="P28" s="35"/>
      <c r="Q28" s="31"/>
    </row>
    <row r="29" spans="1:17" ht="16.5" customHeight="1">
      <c r="A29" s="1">
        <v>46174</v>
      </c>
      <c r="B29" s="2">
        <v>3</v>
      </c>
      <c r="C29" s="2" t="str">
        <f t="shared" si="3"/>
        <v>월</v>
      </c>
      <c r="D29" s="1">
        <f t="shared" si="4"/>
        <v>46175</v>
      </c>
      <c r="E29" s="2">
        <v>4</v>
      </c>
      <c r="F29" s="1" t="str">
        <f t="shared" si="5"/>
        <v>화</v>
      </c>
      <c r="G29" s="3" t="s">
        <v>2</v>
      </c>
      <c r="H29" s="18" t="s">
        <v>13</v>
      </c>
      <c r="I29" s="21">
        <v>2</v>
      </c>
      <c r="J29" s="4" t="s">
        <v>17</v>
      </c>
      <c r="K29" s="3">
        <v>2</v>
      </c>
      <c r="L29" s="3">
        <v>16</v>
      </c>
      <c r="M29" s="3" t="s">
        <v>36</v>
      </c>
      <c r="N29" s="16" t="s">
        <v>120</v>
      </c>
      <c r="O29" s="6">
        <v>350000</v>
      </c>
      <c r="P29" s="35"/>
      <c r="Q29" s="31"/>
    </row>
    <row r="30" spans="1:17" ht="16.5" customHeight="1">
      <c r="A30" s="1">
        <v>46177</v>
      </c>
      <c r="B30" s="2">
        <v>3</v>
      </c>
      <c r="C30" s="2" t="str">
        <f t="shared" si="3"/>
        <v>목</v>
      </c>
      <c r="D30" s="1">
        <f t="shared" si="4"/>
        <v>46178</v>
      </c>
      <c r="E30" s="2">
        <v>6</v>
      </c>
      <c r="F30" s="1" t="str">
        <f t="shared" si="5"/>
        <v>금</v>
      </c>
      <c r="G30" s="18" t="s">
        <v>37</v>
      </c>
      <c r="H30" s="19" t="s">
        <v>31</v>
      </c>
      <c r="I30" s="2">
        <v>1</v>
      </c>
      <c r="J30" s="17" t="s">
        <v>47</v>
      </c>
      <c r="K30" s="16">
        <v>2</v>
      </c>
      <c r="L30" s="16">
        <v>16</v>
      </c>
      <c r="M30" s="16" t="s">
        <v>36</v>
      </c>
      <c r="N30" s="16" t="s">
        <v>116</v>
      </c>
      <c r="O30" s="6">
        <v>350000</v>
      </c>
      <c r="P30" s="35"/>
      <c r="Q30" s="31"/>
    </row>
    <row r="31" spans="1:17" ht="16.5" customHeight="1">
      <c r="A31" s="1">
        <v>46182</v>
      </c>
      <c r="B31" s="2">
        <v>3</v>
      </c>
      <c r="C31" s="2" t="str">
        <f t="shared" si="3"/>
        <v>화</v>
      </c>
      <c r="D31" s="1">
        <f t="shared" si="4"/>
        <v>46183</v>
      </c>
      <c r="E31" s="2">
        <v>4</v>
      </c>
      <c r="F31" s="1" t="str">
        <f t="shared" si="5"/>
        <v>수</v>
      </c>
      <c r="G31" s="18" t="s">
        <v>2</v>
      </c>
      <c r="H31" s="18" t="s">
        <v>32</v>
      </c>
      <c r="I31" s="21">
        <v>1</v>
      </c>
      <c r="J31" s="4" t="s">
        <v>49</v>
      </c>
      <c r="K31" s="3">
        <v>2</v>
      </c>
      <c r="L31" s="3">
        <v>16</v>
      </c>
      <c r="M31" s="3" t="s">
        <v>36</v>
      </c>
      <c r="N31" s="22" t="s">
        <v>11</v>
      </c>
      <c r="O31" s="20">
        <v>350000</v>
      </c>
      <c r="P31" s="35"/>
      <c r="Q31" s="31"/>
    </row>
    <row r="32" spans="1:17" ht="16.5" customHeight="1">
      <c r="A32" s="1">
        <v>46183</v>
      </c>
      <c r="B32" s="2">
        <v>5</v>
      </c>
      <c r="C32" s="2" t="str">
        <f>TEXT(A32,"aaa")</f>
        <v>수</v>
      </c>
      <c r="D32" s="1">
        <f>A32+K32-1</f>
        <v>46184</v>
      </c>
      <c r="E32" s="2">
        <v>6</v>
      </c>
      <c r="F32" s="1" t="str">
        <f>TEXT(D32,"aaa")</f>
        <v>목</v>
      </c>
      <c r="G32" s="18" t="s">
        <v>44</v>
      </c>
      <c r="H32" s="19" t="s">
        <v>32</v>
      </c>
      <c r="I32" s="2">
        <v>6</v>
      </c>
      <c r="J32" s="17" t="s">
        <v>106</v>
      </c>
      <c r="K32" s="16">
        <v>2</v>
      </c>
      <c r="L32" s="16">
        <v>16</v>
      </c>
      <c r="M32" s="3" t="s">
        <v>36</v>
      </c>
      <c r="N32" s="5" t="s">
        <v>118</v>
      </c>
      <c r="O32" s="6">
        <v>350000</v>
      </c>
      <c r="P32" s="35"/>
      <c r="Q32" s="31"/>
    </row>
    <row r="33" spans="1:17" ht="16.5" customHeight="1">
      <c r="A33" s="1">
        <v>46184</v>
      </c>
      <c r="B33" s="2">
        <v>3</v>
      </c>
      <c r="C33" s="2" t="str">
        <f t="shared" si="3"/>
        <v>목</v>
      </c>
      <c r="D33" s="1">
        <f t="shared" si="4"/>
        <v>46185</v>
      </c>
      <c r="E33" s="2">
        <v>4</v>
      </c>
      <c r="F33" s="1" t="str">
        <f t="shared" si="5"/>
        <v>금</v>
      </c>
      <c r="G33" s="16" t="s">
        <v>2</v>
      </c>
      <c r="H33" s="18" t="s">
        <v>32</v>
      </c>
      <c r="I33" s="21">
        <v>3</v>
      </c>
      <c r="J33" s="17" t="s">
        <v>67</v>
      </c>
      <c r="K33" s="3">
        <v>2</v>
      </c>
      <c r="L33" s="3">
        <v>16</v>
      </c>
      <c r="M33" s="16" t="s">
        <v>36</v>
      </c>
      <c r="N33" s="3" t="s">
        <v>1</v>
      </c>
      <c r="O33" s="20">
        <v>350000</v>
      </c>
      <c r="P33" s="35"/>
      <c r="Q33" s="31"/>
    </row>
    <row r="34" spans="1:17" ht="16.5" customHeight="1">
      <c r="A34" s="1">
        <v>46188</v>
      </c>
      <c r="B34" s="2">
        <v>4</v>
      </c>
      <c r="C34" s="2" t="str">
        <f>TEXT(A34,"aaa")</f>
        <v>월</v>
      </c>
      <c r="D34" s="1">
        <f>A34+K34-1</f>
        <v>46188</v>
      </c>
      <c r="E34" s="2">
        <v>4</v>
      </c>
      <c r="F34" s="1" t="str">
        <f>TEXT(D34,"aaa")</f>
        <v>월</v>
      </c>
      <c r="G34" s="18" t="s">
        <v>2</v>
      </c>
      <c r="H34" s="19" t="s">
        <v>32</v>
      </c>
      <c r="I34" s="2">
        <v>1</v>
      </c>
      <c r="J34" s="17" t="s">
        <v>70</v>
      </c>
      <c r="K34" s="16">
        <v>1</v>
      </c>
      <c r="L34" s="16">
        <v>8</v>
      </c>
      <c r="M34" s="16" t="s">
        <v>36</v>
      </c>
      <c r="N34" s="16" t="s">
        <v>35</v>
      </c>
      <c r="O34" s="6">
        <v>190000</v>
      </c>
      <c r="P34" s="35"/>
      <c r="Q34" s="31"/>
    </row>
    <row r="35" spans="1:17" ht="16.5" customHeight="1">
      <c r="A35" s="1">
        <v>46189</v>
      </c>
      <c r="B35" s="2">
        <v>2</v>
      </c>
      <c r="C35" s="2" t="str">
        <f t="shared" si="3"/>
        <v>화</v>
      </c>
      <c r="D35" s="1">
        <f t="shared" si="4"/>
        <v>46191</v>
      </c>
      <c r="E35" s="2">
        <v>4</v>
      </c>
      <c r="F35" s="1" t="str">
        <f t="shared" si="5"/>
        <v>목</v>
      </c>
      <c r="G35" s="18" t="s">
        <v>14</v>
      </c>
      <c r="H35" s="18" t="s">
        <v>32</v>
      </c>
      <c r="I35" s="21">
        <v>2</v>
      </c>
      <c r="J35" s="4" t="s">
        <v>57</v>
      </c>
      <c r="K35" s="3">
        <v>3</v>
      </c>
      <c r="L35" s="3">
        <v>20</v>
      </c>
      <c r="M35" s="3" t="s">
        <v>36</v>
      </c>
      <c r="N35" s="22" t="s">
        <v>11</v>
      </c>
      <c r="O35" s="6">
        <v>480000</v>
      </c>
      <c r="P35" s="35"/>
      <c r="Q35" s="31"/>
    </row>
    <row r="36" spans="1:17" ht="16.5" customHeight="1">
      <c r="A36" s="1">
        <v>46196</v>
      </c>
      <c r="B36" s="2">
        <v>4</v>
      </c>
      <c r="C36" s="2" t="str">
        <f t="shared" ref="C36" si="9">TEXT(A36,"aaa")</f>
        <v>화</v>
      </c>
      <c r="D36" s="1">
        <f>A36+K36</f>
        <v>46198</v>
      </c>
      <c r="E36" s="2">
        <v>4</v>
      </c>
      <c r="F36" s="1" t="str">
        <f t="shared" ref="F36" si="10">TEXT(D36,"aaa")</f>
        <v>목</v>
      </c>
      <c r="G36" s="18" t="s">
        <v>2</v>
      </c>
      <c r="H36" s="19" t="s">
        <v>32</v>
      </c>
      <c r="I36" s="2">
        <v>1</v>
      </c>
      <c r="J36" s="4" t="s">
        <v>64</v>
      </c>
      <c r="K36" s="16">
        <v>2</v>
      </c>
      <c r="L36" s="3">
        <v>16</v>
      </c>
      <c r="M36" s="16" t="s">
        <v>36</v>
      </c>
      <c r="N36" s="16" t="s">
        <v>1</v>
      </c>
      <c r="O36" s="6">
        <v>400000</v>
      </c>
      <c r="P36" s="35"/>
      <c r="Q36" s="31"/>
    </row>
    <row r="37" spans="1:17" ht="16.5" customHeight="1">
      <c r="A37" s="1">
        <v>46198</v>
      </c>
      <c r="B37" s="2">
        <v>4</v>
      </c>
      <c r="C37" s="2" t="str">
        <f t="shared" ref="C37" si="11">TEXT(A37,"aaa")</f>
        <v>목</v>
      </c>
      <c r="D37" s="1">
        <f t="shared" ref="D37" si="12">A37+K37-1</f>
        <v>46199</v>
      </c>
      <c r="E37" s="2">
        <v>4</v>
      </c>
      <c r="F37" s="1" t="str">
        <f t="shared" ref="F37" si="13">TEXT(D37,"aaa")</f>
        <v>금</v>
      </c>
      <c r="G37" s="18" t="s">
        <v>2</v>
      </c>
      <c r="H37" s="19" t="s">
        <v>32</v>
      </c>
      <c r="I37" s="2">
        <v>1</v>
      </c>
      <c r="J37" s="17" t="s">
        <v>109</v>
      </c>
      <c r="K37" s="16">
        <v>2</v>
      </c>
      <c r="L37" s="16">
        <v>16</v>
      </c>
      <c r="M37" s="16" t="s">
        <v>36</v>
      </c>
      <c r="N37" s="16" t="s">
        <v>116</v>
      </c>
      <c r="O37" s="6">
        <v>350000</v>
      </c>
      <c r="P37" s="59"/>
      <c r="Q37" s="31"/>
    </row>
    <row r="38" spans="1:17" ht="16.5" customHeight="1">
      <c r="A38" s="1">
        <v>46202</v>
      </c>
      <c r="B38" s="2">
        <v>4</v>
      </c>
      <c r="C38" s="2" t="str">
        <f>TEXT(A38,"aaa")</f>
        <v>월</v>
      </c>
      <c r="D38" s="1">
        <f>A38+K38-1</f>
        <v>46203</v>
      </c>
      <c r="E38" s="2">
        <v>4</v>
      </c>
      <c r="F38" s="1" t="str">
        <f>TEXT(D38,"aaa")</f>
        <v>화</v>
      </c>
      <c r="G38" s="18" t="s">
        <v>2</v>
      </c>
      <c r="H38" s="19" t="s">
        <v>32</v>
      </c>
      <c r="I38" s="2">
        <v>1</v>
      </c>
      <c r="J38" s="4" t="s">
        <v>114</v>
      </c>
      <c r="K38" s="16">
        <v>2</v>
      </c>
      <c r="L38" s="3">
        <v>16</v>
      </c>
      <c r="M38" s="16" t="s">
        <v>36</v>
      </c>
      <c r="N38" s="16" t="s">
        <v>1</v>
      </c>
      <c r="O38" s="6">
        <v>350000</v>
      </c>
      <c r="P38" s="59"/>
      <c r="Q38" s="31"/>
    </row>
    <row r="39" spans="1:17" ht="6" customHeight="1">
      <c r="A39" s="68"/>
      <c r="B39" s="69"/>
      <c r="C39" s="69"/>
      <c r="D39" s="68"/>
      <c r="E39" s="69"/>
      <c r="F39" s="68"/>
      <c r="G39" s="64"/>
      <c r="H39" s="70"/>
      <c r="I39" s="69"/>
      <c r="J39" s="73"/>
      <c r="K39" s="71"/>
      <c r="L39" s="71"/>
      <c r="M39" s="71"/>
      <c r="N39" s="71"/>
      <c r="O39" s="72"/>
      <c r="P39" s="35"/>
      <c r="Q39" s="31"/>
    </row>
    <row r="40" spans="1:17" ht="16.5" customHeight="1">
      <c r="A40" s="48">
        <v>46206</v>
      </c>
      <c r="B40" s="49">
        <v>4</v>
      </c>
      <c r="C40" s="49" t="str">
        <f t="shared" si="3"/>
        <v>금</v>
      </c>
      <c r="D40" s="48">
        <f t="shared" si="4"/>
        <v>46206</v>
      </c>
      <c r="E40" s="49">
        <v>4</v>
      </c>
      <c r="F40" s="48" t="str">
        <f t="shared" si="5"/>
        <v>금</v>
      </c>
      <c r="G40" s="50" t="s">
        <v>2</v>
      </c>
      <c r="H40" s="19" t="s">
        <v>32</v>
      </c>
      <c r="I40" s="2">
        <v>1</v>
      </c>
      <c r="J40" s="17" t="s">
        <v>50</v>
      </c>
      <c r="K40" s="16">
        <v>1</v>
      </c>
      <c r="L40" s="16">
        <v>8</v>
      </c>
      <c r="M40" s="16" t="s">
        <v>36</v>
      </c>
      <c r="N40" s="16" t="s">
        <v>35</v>
      </c>
      <c r="O40" s="6">
        <v>190000</v>
      </c>
      <c r="P40" s="35"/>
      <c r="Q40" s="31"/>
    </row>
    <row r="41" spans="1:17" ht="16.5" customHeight="1">
      <c r="A41" s="1">
        <v>46211</v>
      </c>
      <c r="B41" s="2">
        <v>3</v>
      </c>
      <c r="C41" s="2" t="str">
        <f>TEXT(A41,"aaa")</f>
        <v>수</v>
      </c>
      <c r="D41" s="1">
        <f>A41+K41-1</f>
        <v>46212</v>
      </c>
      <c r="E41" s="2">
        <v>4</v>
      </c>
      <c r="F41" s="1" t="str">
        <f>TEXT(D41,"aaa")</f>
        <v>목</v>
      </c>
      <c r="G41" s="3" t="s">
        <v>2</v>
      </c>
      <c r="H41" s="18" t="s">
        <v>31</v>
      </c>
      <c r="I41" s="21">
        <v>6</v>
      </c>
      <c r="J41" s="4" t="s">
        <v>105</v>
      </c>
      <c r="K41" s="3">
        <v>2</v>
      </c>
      <c r="L41" s="3">
        <v>16</v>
      </c>
      <c r="M41" s="3" t="s">
        <v>36</v>
      </c>
      <c r="N41" s="5" t="s">
        <v>119</v>
      </c>
      <c r="O41" s="6">
        <v>350000</v>
      </c>
      <c r="P41" s="35"/>
      <c r="Q41" s="31"/>
    </row>
    <row r="42" spans="1:17" ht="16.5" customHeight="1">
      <c r="A42" s="1">
        <v>46213</v>
      </c>
      <c r="B42" s="2">
        <v>6</v>
      </c>
      <c r="C42" s="2" t="str">
        <f>TEXT(A42,"aaa")</f>
        <v>금</v>
      </c>
      <c r="D42" s="1">
        <f>A42+K42-1</f>
        <v>46213</v>
      </c>
      <c r="E42" s="2">
        <v>6</v>
      </c>
      <c r="F42" s="1" t="str">
        <f>TEXT(D42,"aaa")</f>
        <v>금</v>
      </c>
      <c r="G42" s="18" t="s">
        <v>90</v>
      </c>
      <c r="H42" s="19" t="s">
        <v>32</v>
      </c>
      <c r="I42" s="2">
        <v>1</v>
      </c>
      <c r="J42" s="17" t="s">
        <v>51</v>
      </c>
      <c r="K42" s="16">
        <v>1</v>
      </c>
      <c r="L42" s="16">
        <v>8</v>
      </c>
      <c r="M42" s="16" t="s">
        <v>36</v>
      </c>
      <c r="N42" s="5" t="s">
        <v>35</v>
      </c>
      <c r="O42" s="6">
        <v>190000</v>
      </c>
      <c r="P42" s="35"/>
      <c r="Q42" s="31"/>
    </row>
    <row r="43" spans="1:17" ht="6" customHeight="1">
      <c r="A43" s="68"/>
      <c r="B43" s="69"/>
      <c r="C43" s="69"/>
      <c r="D43" s="68"/>
      <c r="E43" s="69"/>
      <c r="F43" s="68"/>
      <c r="G43" s="64"/>
      <c r="H43" s="70"/>
      <c r="I43" s="69"/>
      <c r="J43" s="73"/>
      <c r="K43" s="71"/>
      <c r="L43" s="71"/>
      <c r="M43" s="71"/>
      <c r="N43" s="74"/>
      <c r="O43" s="72"/>
      <c r="P43" s="35"/>
      <c r="Q43" s="31"/>
    </row>
    <row r="44" spans="1:17" ht="16.5" customHeight="1">
      <c r="A44" s="1">
        <v>46254</v>
      </c>
      <c r="B44" s="2">
        <v>5</v>
      </c>
      <c r="C44" s="2" t="s">
        <v>93</v>
      </c>
      <c r="D44" s="1">
        <f>A44+K44-1</f>
        <v>46254</v>
      </c>
      <c r="E44" s="2" t="s">
        <v>93</v>
      </c>
      <c r="F44" s="2" t="s">
        <v>93</v>
      </c>
      <c r="G44" s="18" t="s">
        <v>37</v>
      </c>
      <c r="H44" s="18" t="s">
        <v>32</v>
      </c>
      <c r="I44" s="21">
        <v>1</v>
      </c>
      <c r="J44" s="4" t="s">
        <v>73</v>
      </c>
      <c r="K44" s="3">
        <v>1</v>
      </c>
      <c r="L44" s="3">
        <v>8</v>
      </c>
      <c r="M44" s="3" t="s">
        <v>36</v>
      </c>
      <c r="N44" s="22" t="s">
        <v>35</v>
      </c>
      <c r="O44" s="20">
        <v>190000</v>
      </c>
      <c r="P44" s="35"/>
      <c r="Q44" s="31"/>
    </row>
    <row r="45" spans="1:17" ht="16.5" customHeight="1">
      <c r="A45" s="1">
        <v>46255</v>
      </c>
      <c r="B45" s="2">
        <v>3</v>
      </c>
      <c r="C45" s="2" t="str">
        <f t="shared" ref="C45:C96" si="14">TEXT(A45,"aaa")</f>
        <v>금</v>
      </c>
      <c r="D45" s="1">
        <f t="shared" ref="D45:D53" si="15">A45+K45-1</f>
        <v>46255</v>
      </c>
      <c r="E45" s="2">
        <v>3</v>
      </c>
      <c r="F45" s="1" t="str">
        <f t="shared" ref="F45:F96" si="16">TEXT(D45,"aaa")</f>
        <v>금</v>
      </c>
      <c r="G45" s="18" t="s">
        <v>2</v>
      </c>
      <c r="H45" s="18" t="s">
        <v>31</v>
      </c>
      <c r="I45" s="21">
        <v>1</v>
      </c>
      <c r="J45" s="4" t="s">
        <v>52</v>
      </c>
      <c r="K45" s="3">
        <v>1</v>
      </c>
      <c r="L45" s="3">
        <v>8</v>
      </c>
      <c r="M45" s="16" t="s">
        <v>36</v>
      </c>
      <c r="N45" s="16" t="s">
        <v>35</v>
      </c>
      <c r="O45" s="20">
        <v>190000</v>
      </c>
      <c r="P45" s="35"/>
      <c r="Q45" s="31"/>
    </row>
    <row r="46" spans="1:17" ht="6" customHeight="1">
      <c r="A46" s="68"/>
      <c r="B46" s="69"/>
      <c r="C46" s="69"/>
      <c r="D46" s="68"/>
      <c r="E46" s="69"/>
      <c r="F46" s="68"/>
      <c r="G46" s="64"/>
      <c r="H46" s="64"/>
      <c r="I46" s="63"/>
      <c r="J46" s="65"/>
      <c r="K46" s="66"/>
      <c r="L46" s="66"/>
      <c r="M46" s="71"/>
      <c r="N46" s="71"/>
      <c r="O46" s="67"/>
      <c r="P46" s="35"/>
      <c r="Q46" s="31"/>
    </row>
    <row r="47" spans="1:17" ht="16.5" customHeight="1">
      <c r="A47" s="1">
        <v>46266</v>
      </c>
      <c r="B47" s="2">
        <v>3</v>
      </c>
      <c r="C47" s="2" t="str">
        <f t="shared" si="14"/>
        <v>화</v>
      </c>
      <c r="D47" s="1">
        <f t="shared" si="15"/>
        <v>46268</v>
      </c>
      <c r="E47" s="2">
        <v>6</v>
      </c>
      <c r="F47" s="1" t="str">
        <f t="shared" si="16"/>
        <v>목</v>
      </c>
      <c r="G47" s="18" t="s">
        <v>27</v>
      </c>
      <c r="H47" s="18" t="s">
        <v>32</v>
      </c>
      <c r="I47" s="21">
        <v>3</v>
      </c>
      <c r="J47" s="4" t="s">
        <v>56</v>
      </c>
      <c r="K47" s="3">
        <v>3</v>
      </c>
      <c r="L47" s="3">
        <v>20</v>
      </c>
      <c r="M47" s="3" t="s">
        <v>36</v>
      </c>
      <c r="N47" s="22" t="s">
        <v>11</v>
      </c>
      <c r="O47" s="6">
        <v>450000</v>
      </c>
      <c r="P47" s="35"/>
      <c r="Q47" s="31"/>
    </row>
    <row r="48" spans="1:17" s="25" customFormat="1" ht="16.5" customHeight="1">
      <c r="A48" s="1">
        <v>46268</v>
      </c>
      <c r="B48" s="2">
        <v>3</v>
      </c>
      <c r="C48" s="2" t="str">
        <f>TEXT(A48,"aaa")</f>
        <v>목</v>
      </c>
      <c r="D48" s="1">
        <f>A48+K48-1</f>
        <v>46269</v>
      </c>
      <c r="E48" s="2">
        <v>4</v>
      </c>
      <c r="F48" s="1" t="str">
        <f>TEXT(D48,"aaa")</f>
        <v>금</v>
      </c>
      <c r="G48" s="18" t="s">
        <v>18</v>
      </c>
      <c r="H48" s="18" t="s">
        <v>31</v>
      </c>
      <c r="I48" s="21">
        <v>9</v>
      </c>
      <c r="J48" s="4" t="s">
        <v>105</v>
      </c>
      <c r="K48" s="3">
        <v>2</v>
      </c>
      <c r="L48" s="3">
        <v>16</v>
      </c>
      <c r="M48" s="3" t="s">
        <v>36</v>
      </c>
      <c r="N48" s="5" t="s">
        <v>119</v>
      </c>
      <c r="O48" s="6">
        <v>350000</v>
      </c>
      <c r="P48" s="35"/>
      <c r="Q48" s="33"/>
    </row>
    <row r="49" spans="1:17" ht="16.5" customHeight="1">
      <c r="A49" s="1">
        <v>46273</v>
      </c>
      <c r="B49" s="2">
        <v>3</v>
      </c>
      <c r="C49" s="2" t="str">
        <f>TEXT(A49,"aaa")</f>
        <v>화</v>
      </c>
      <c r="D49" s="1">
        <f>A49+K49-1</f>
        <v>46275</v>
      </c>
      <c r="E49" s="2">
        <v>5</v>
      </c>
      <c r="F49" s="1" t="str">
        <f>TEXT(D49,"aaa")</f>
        <v>목</v>
      </c>
      <c r="G49" s="18" t="s">
        <v>14</v>
      </c>
      <c r="H49" s="18" t="s">
        <v>32</v>
      </c>
      <c r="I49" s="21">
        <v>3</v>
      </c>
      <c r="J49" s="4" t="s">
        <v>57</v>
      </c>
      <c r="K49" s="3">
        <v>3</v>
      </c>
      <c r="L49" s="3">
        <v>20</v>
      </c>
      <c r="M49" s="3" t="s">
        <v>36</v>
      </c>
      <c r="N49" s="22" t="s">
        <v>11</v>
      </c>
      <c r="O49" s="6">
        <v>480000</v>
      </c>
      <c r="P49" s="35"/>
      <c r="Q49" s="31"/>
    </row>
    <row r="50" spans="1:17" ht="16.5" customHeight="1">
      <c r="A50" s="1">
        <v>46275</v>
      </c>
      <c r="B50" s="2">
        <v>5</v>
      </c>
      <c r="C50" s="2" t="str">
        <f t="shared" si="14"/>
        <v>목</v>
      </c>
      <c r="D50" s="1">
        <f t="shared" si="15"/>
        <v>46276</v>
      </c>
      <c r="E50" s="2">
        <v>6</v>
      </c>
      <c r="F50" s="1" t="str">
        <f t="shared" si="16"/>
        <v>금</v>
      </c>
      <c r="G50" s="18" t="s">
        <v>44</v>
      </c>
      <c r="H50" s="19" t="s">
        <v>32</v>
      </c>
      <c r="I50" s="2">
        <v>10</v>
      </c>
      <c r="J50" s="17" t="s">
        <v>106</v>
      </c>
      <c r="K50" s="16">
        <v>2</v>
      </c>
      <c r="L50" s="16">
        <v>16</v>
      </c>
      <c r="M50" s="16" t="s">
        <v>36</v>
      </c>
      <c r="N50" s="5" t="s">
        <v>118</v>
      </c>
      <c r="O50" s="6">
        <v>350000</v>
      </c>
      <c r="P50" s="35"/>
      <c r="Q50" s="31"/>
    </row>
    <row r="51" spans="1:17" ht="16.5" customHeight="1">
      <c r="A51" s="1">
        <v>46279</v>
      </c>
      <c r="B51" s="2">
        <v>5</v>
      </c>
      <c r="C51" s="2" t="str">
        <f>TEXT(A51,"aaa")</f>
        <v>월</v>
      </c>
      <c r="D51" s="1">
        <f>A51+K51-1</f>
        <v>46279</v>
      </c>
      <c r="E51" s="2">
        <v>6</v>
      </c>
      <c r="F51" s="1" t="str">
        <f>TEXT(D51,"aaa")</f>
        <v>월</v>
      </c>
      <c r="G51" s="19" t="s">
        <v>18</v>
      </c>
      <c r="H51" s="19" t="s">
        <v>32</v>
      </c>
      <c r="I51" s="2">
        <v>2</v>
      </c>
      <c r="J51" s="17" t="s">
        <v>72</v>
      </c>
      <c r="K51" s="16">
        <v>1</v>
      </c>
      <c r="L51" s="16">
        <v>8</v>
      </c>
      <c r="M51" s="16" t="s">
        <v>36</v>
      </c>
      <c r="N51" s="3" t="s">
        <v>35</v>
      </c>
      <c r="O51" s="6">
        <v>190000</v>
      </c>
      <c r="P51" s="35"/>
      <c r="Q51" s="31"/>
    </row>
    <row r="52" spans="1:17" ht="16.5" customHeight="1">
      <c r="A52" s="1">
        <v>46281</v>
      </c>
      <c r="B52" s="2">
        <v>4</v>
      </c>
      <c r="C52" s="2" t="str">
        <f>TEXT(A52,"aaa")</f>
        <v>수</v>
      </c>
      <c r="D52" s="1">
        <f>A52+K52-1</f>
        <v>46283</v>
      </c>
      <c r="E52" s="2">
        <v>6</v>
      </c>
      <c r="F52" s="1" t="str">
        <f>TEXT(D52,"aaa")</f>
        <v>금</v>
      </c>
      <c r="G52" s="18" t="s">
        <v>14</v>
      </c>
      <c r="H52" s="18" t="s">
        <v>31</v>
      </c>
      <c r="I52" s="21">
        <v>2</v>
      </c>
      <c r="J52" s="4" t="s">
        <v>62</v>
      </c>
      <c r="K52" s="3">
        <v>3</v>
      </c>
      <c r="L52" s="3">
        <v>24</v>
      </c>
      <c r="M52" s="3" t="s">
        <v>36</v>
      </c>
      <c r="N52" s="3" t="s">
        <v>35</v>
      </c>
      <c r="O52" s="6">
        <v>530000</v>
      </c>
      <c r="P52" s="35"/>
      <c r="Q52" s="31"/>
    </row>
    <row r="53" spans="1:17" s="26" customFormat="1" ht="16.5" customHeight="1">
      <c r="A53" s="1">
        <v>46286</v>
      </c>
      <c r="B53" s="2">
        <v>5</v>
      </c>
      <c r="C53" s="2" t="str">
        <f t="shared" si="14"/>
        <v>월</v>
      </c>
      <c r="D53" s="1">
        <f t="shared" si="15"/>
        <v>46287</v>
      </c>
      <c r="E53" s="2">
        <v>6</v>
      </c>
      <c r="F53" s="1" t="str">
        <f t="shared" si="16"/>
        <v>화</v>
      </c>
      <c r="G53" s="3" t="s">
        <v>2</v>
      </c>
      <c r="H53" s="18" t="s">
        <v>13</v>
      </c>
      <c r="I53" s="21">
        <v>3</v>
      </c>
      <c r="J53" s="4" t="s">
        <v>17</v>
      </c>
      <c r="K53" s="3">
        <v>2</v>
      </c>
      <c r="L53" s="3">
        <v>16</v>
      </c>
      <c r="M53" s="3" t="s">
        <v>36</v>
      </c>
      <c r="N53" s="16" t="s">
        <v>120</v>
      </c>
      <c r="O53" s="6">
        <v>350000</v>
      </c>
      <c r="P53" s="35"/>
      <c r="Q53" s="34"/>
    </row>
    <row r="54" spans="1:17" ht="16.5" customHeight="1">
      <c r="A54" s="1">
        <v>46294</v>
      </c>
      <c r="B54" s="2">
        <v>4</v>
      </c>
      <c r="C54" s="2" t="str">
        <f>TEXT(A54,"aaa")</f>
        <v>화</v>
      </c>
      <c r="D54" s="1">
        <f>A54+K54-1</f>
        <v>46295</v>
      </c>
      <c r="E54" s="2">
        <v>4</v>
      </c>
      <c r="F54" s="1" t="str">
        <f>TEXT(D54,"aaa")</f>
        <v>수</v>
      </c>
      <c r="G54" s="18" t="s">
        <v>2</v>
      </c>
      <c r="H54" s="19" t="s">
        <v>32</v>
      </c>
      <c r="I54" s="2">
        <v>1</v>
      </c>
      <c r="J54" s="4" t="s">
        <v>114</v>
      </c>
      <c r="K54" s="16">
        <v>2</v>
      </c>
      <c r="L54" s="3">
        <v>16</v>
      </c>
      <c r="M54" s="16" t="s">
        <v>36</v>
      </c>
      <c r="N54" s="16" t="s">
        <v>1</v>
      </c>
      <c r="O54" s="6">
        <v>350000</v>
      </c>
      <c r="P54" s="59"/>
      <c r="Q54" s="31"/>
    </row>
    <row r="55" spans="1:17" ht="6" customHeight="1">
      <c r="A55" s="68"/>
      <c r="B55" s="69"/>
      <c r="C55" s="69"/>
      <c r="D55" s="68"/>
      <c r="E55" s="69"/>
      <c r="F55" s="68"/>
      <c r="G55" s="70"/>
      <c r="H55" s="70"/>
      <c r="I55" s="69"/>
      <c r="J55" s="73"/>
      <c r="K55" s="71"/>
      <c r="L55" s="71"/>
      <c r="M55" s="71"/>
      <c r="N55" s="66"/>
      <c r="O55" s="72"/>
      <c r="P55" s="35"/>
      <c r="Q55" s="31"/>
    </row>
    <row r="56" spans="1:17" ht="16.5" customHeight="1">
      <c r="A56" s="1">
        <v>46302</v>
      </c>
      <c r="B56" s="2">
        <v>3</v>
      </c>
      <c r="C56" s="2" t="str">
        <f t="shared" si="14"/>
        <v>수</v>
      </c>
      <c r="D56" s="1">
        <f t="shared" ref="D56:D96" si="17">A56+K56-1</f>
        <v>46302</v>
      </c>
      <c r="E56" s="2">
        <v>4</v>
      </c>
      <c r="F56" s="1" t="str">
        <f t="shared" si="16"/>
        <v>수</v>
      </c>
      <c r="G56" s="18" t="s">
        <v>37</v>
      </c>
      <c r="H56" s="19" t="s">
        <v>32</v>
      </c>
      <c r="I56" s="2">
        <v>2</v>
      </c>
      <c r="J56" s="17" t="s">
        <v>20</v>
      </c>
      <c r="K56" s="16">
        <v>1</v>
      </c>
      <c r="L56" s="16">
        <v>8</v>
      </c>
      <c r="M56" s="16" t="s">
        <v>36</v>
      </c>
      <c r="N56" s="5" t="s">
        <v>21</v>
      </c>
      <c r="O56" s="20">
        <v>190000</v>
      </c>
      <c r="P56" s="37"/>
      <c r="Q56" s="33"/>
    </row>
    <row r="57" spans="1:17" ht="16.5" customHeight="1">
      <c r="A57" s="1">
        <v>46307</v>
      </c>
      <c r="B57" s="2">
        <v>4</v>
      </c>
      <c r="C57" s="2" t="str">
        <f t="shared" si="14"/>
        <v>월</v>
      </c>
      <c r="D57" s="1">
        <f t="shared" si="17"/>
        <v>46307</v>
      </c>
      <c r="E57" s="2">
        <v>4</v>
      </c>
      <c r="F57" s="1" t="str">
        <f t="shared" si="16"/>
        <v>월</v>
      </c>
      <c r="G57" s="18" t="s">
        <v>2</v>
      </c>
      <c r="H57" s="19" t="s">
        <v>32</v>
      </c>
      <c r="I57" s="2">
        <v>1</v>
      </c>
      <c r="J57" s="17" t="s">
        <v>71</v>
      </c>
      <c r="K57" s="16">
        <v>1</v>
      </c>
      <c r="L57" s="16">
        <v>8</v>
      </c>
      <c r="M57" s="16" t="s">
        <v>36</v>
      </c>
      <c r="N57" s="16" t="s">
        <v>35</v>
      </c>
      <c r="O57" s="6">
        <v>190000</v>
      </c>
      <c r="P57" s="35"/>
      <c r="Q57" s="31"/>
    </row>
    <row r="58" spans="1:17" ht="16.5" customHeight="1">
      <c r="A58" s="1">
        <v>46308</v>
      </c>
      <c r="B58" s="2">
        <v>3</v>
      </c>
      <c r="C58" s="2" t="str">
        <f t="shared" si="14"/>
        <v>화</v>
      </c>
      <c r="D58" s="1">
        <f t="shared" si="17"/>
        <v>46309</v>
      </c>
      <c r="E58" s="2">
        <v>4</v>
      </c>
      <c r="F58" s="1" t="str">
        <f t="shared" si="16"/>
        <v>수</v>
      </c>
      <c r="G58" s="18" t="s">
        <v>44</v>
      </c>
      <c r="H58" s="19" t="s">
        <v>31</v>
      </c>
      <c r="I58" s="2">
        <v>10</v>
      </c>
      <c r="J58" s="4" t="s">
        <v>105</v>
      </c>
      <c r="K58" s="16">
        <v>2</v>
      </c>
      <c r="L58" s="16">
        <v>16</v>
      </c>
      <c r="M58" s="16" t="s">
        <v>36</v>
      </c>
      <c r="N58" s="5" t="s">
        <v>119</v>
      </c>
      <c r="O58" s="6">
        <v>350000</v>
      </c>
      <c r="P58" s="37"/>
      <c r="Q58" s="33"/>
    </row>
    <row r="59" spans="1:17" ht="16.5" customHeight="1">
      <c r="A59" s="1">
        <v>46310</v>
      </c>
      <c r="B59" s="2">
        <v>3</v>
      </c>
      <c r="C59" s="2" t="str">
        <f>TEXT(A59,"aaa")</f>
        <v>목</v>
      </c>
      <c r="D59" s="1">
        <f>A59+K59-1</f>
        <v>46311</v>
      </c>
      <c r="E59" s="2">
        <v>4</v>
      </c>
      <c r="F59" s="1" t="str">
        <f>TEXT(D59,"aaa")</f>
        <v>금</v>
      </c>
      <c r="G59" s="18" t="s">
        <v>18</v>
      </c>
      <c r="H59" s="18" t="s">
        <v>32</v>
      </c>
      <c r="I59" s="21">
        <v>2</v>
      </c>
      <c r="J59" s="4" t="s">
        <v>19</v>
      </c>
      <c r="K59" s="3">
        <v>2</v>
      </c>
      <c r="L59" s="3">
        <v>16</v>
      </c>
      <c r="M59" s="16" t="s">
        <v>36</v>
      </c>
      <c r="N59" s="22" t="s">
        <v>11</v>
      </c>
      <c r="O59" s="20">
        <v>350000</v>
      </c>
      <c r="P59" s="35"/>
      <c r="Q59" s="31"/>
    </row>
    <row r="60" spans="1:17" ht="16.5" customHeight="1">
      <c r="A60" s="1">
        <v>46315</v>
      </c>
      <c r="B60" s="2">
        <v>6</v>
      </c>
      <c r="C60" s="2" t="str">
        <f>TEXT(A60,"aaa")</f>
        <v>화</v>
      </c>
      <c r="D60" s="1">
        <f>A60+K60-1</f>
        <v>46316</v>
      </c>
      <c r="E60" s="2">
        <v>6</v>
      </c>
      <c r="F60" s="1" t="str">
        <f>TEXT(D60,"aaa")</f>
        <v>수</v>
      </c>
      <c r="G60" s="3" t="s">
        <v>58</v>
      </c>
      <c r="H60" s="19" t="s">
        <v>31</v>
      </c>
      <c r="I60" s="2">
        <v>2</v>
      </c>
      <c r="J60" s="17" t="s">
        <v>113</v>
      </c>
      <c r="K60" s="16">
        <v>2</v>
      </c>
      <c r="L60" s="16">
        <v>14</v>
      </c>
      <c r="M60" s="16" t="s">
        <v>36</v>
      </c>
      <c r="N60" s="16" t="s">
        <v>117</v>
      </c>
      <c r="O60" s="6">
        <v>350000</v>
      </c>
      <c r="P60" s="35"/>
      <c r="Q60" s="31"/>
    </row>
    <row r="61" spans="1:17" ht="16.5" customHeight="1">
      <c r="A61" s="1">
        <v>46318</v>
      </c>
      <c r="B61" s="2">
        <v>6</v>
      </c>
      <c r="C61" s="2" t="str">
        <f t="shared" si="14"/>
        <v>금</v>
      </c>
      <c r="D61" s="1">
        <f t="shared" si="17"/>
        <v>46318</v>
      </c>
      <c r="E61" s="2">
        <v>6</v>
      </c>
      <c r="F61" s="1" t="str">
        <f t="shared" si="16"/>
        <v>금</v>
      </c>
      <c r="G61" s="18" t="s">
        <v>90</v>
      </c>
      <c r="H61" s="19" t="s">
        <v>32</v>
      </c>
      <c r="I61" s="2">
        <v>2</v>
      </c>
      <c r="J61" s="17" t="s">
        <v>22</v>
      </c>
      <c r="K61" s="16">
        <v>1</v>
      </c>
      <c r="L61" s="16">
        <v>8</v>
      </c>
      <c r="M61" s="16" t="s">
        <v>36</v>
      </c>
      <c r="N61" s="5" t="s">
        <v>35</v>
      </c>
      <c r="O61" s="6">
        <v>190000</v>
      </c>
      <c r="P61" s="35"/>
      <c r="Q61" s="31"/>
    </row>
    <row r="62" spans="1:17" ht="16.5" customHeight="1">
      <c r="A62" s="1">
        <v>46323</v>
      </c>
      <c r="B62" s="2">
        <v>3</v>
      </c>
      <c r="C62" s="2" t="str">
        <f t="shared" si="14"/>
        <v>수</v>
      </c>
      <c r="D62" s="1">
        <f t="shared" si="17"/>
        <v>46325</v>
      </c>
      <c r="E62" s="2">
        <v>6</v>
      </c>
      <c r="F62" s="1" t="str">
        <f t="shared" si="16"/>
        <v>금</v>
      </c>
      <c r="G62" s="18" t="s">
        <v>27</v>
      </c>
      <c r="H62" s="19" t="s">
        <v>32</v>
      </c>
      <c r="I62" s="2">
        <v>4</v>
      </c>
      <c r="J62" s="4" t="s">
        <v>59</v>
      </c>
      <c r="K62" s="16">
        <v>3</v>
      </c>
      <c r="L62" s="3">
        <v>24</v>
      </c>
      <c r="M62" s="16" t="s">
        <v>36</v>
      </c>
      <c r="N62" s="3" t="s">
        <v>35</v>
      </c>
      <c r="O62" s="6">
        <v>480000</v>
      </c>
      <c r="P62" s="35"/>
      <c r="Q62" s="31"/>
    </row>
    <row r="63" spans="1:17" ht="6.6" customHeight="1">
      <c r="A63" s="68"/>
      <c r="B63" s="69"/>
      <c r="C63" s="69"/>
      <c r="D63" s="68"/>
      <c r="E63" s="69"/>
      <c r="F63" s="68"/>
      <c r="G63" s="64"/>
      <c r="H63" s="70"/>
      <c r="I63" s="69"/>
      <c r="J63" s="65"/>
      <c r="K63" s="71"/>
      <c r="L63" s="66"/>
      <c r="M63" s="71"/>
      <c r="N63" s="66"/>
      <c r="O63" s="72"/>
      <c r="P63" s="35"/>
      <c r="Q63" s="31"/>
    </row>
    <row r="64" spans="1:17" ht="16.5" customHeight="1">
      <c r="A64" s="1">
        <v>46330</v>
      </c>
      <c r="B64" s="2">
        <v>4</v>
      </c>
      <c r="C64" s="2" t="str">
        <f>TEXT(A64,"aaa")</f>
        <v>수</v>
      </c>
      <c r="D64" s="1">
        <f>A64+K64-1</f>
        <v>46330</v>
      </c>
      <c r="E64" s="2">
        <v>4</v>
      </c>
      <c r="F64" s="1" t="str">
        <f>TEXT(D64,"aaa")</f>
        <v>수</v>
      </c>
      <c r="G64" s="18" t="s">
        <v>2</v>
      </c>
      <c r="H64" s="19" t="s">
        <v>32</v>
      </c>
      <c r="I64" s="2">
        <v>1</v>
      </c>
      <c r="J64" s="17" t="s">
        <v>53</v>
      </c>
      <c r="K64" s="16">
        <v>1</v>
      </c>
      <c r="L64" s="16">
        <v>8</v>
      </c>
      <c r="M64" s="16" t="s">
        <v>36</v>
      </c>
      <c r="N64" s="16" t="s">
        <v>35</v>
      </c>
      <c r="O64" s="6">
        <v>190000</v>
      </c>
      <c r="P64" s="35"/>
      <c r="Q64" s="31"/>
    </row>
    <row r="65" spans="1:17" ht="16.5" customHeight="1">
      <c r="A65" s="1">
        <v>46331</v>
      </c>
      <c r="B65" s="2">
        <v>3</v>
      </c>
      <c r="C65" s="2" t="str">
        <f t="shared" si="14"/>
        <v>목</v>
      </c>
      <c r="D65" s="1">
        <f t="shared" si="17"/>
        <v>46332</v>
      </c>
      <c r="E65" s="2">
        <v>4</v>
      </c>
      <c r="F65" s="1" t="str">
        <f t="shared" si="16"/>
        <v>금</v>
      </c>
      <c r="G65" s="3" t="s">
        <v>2</v>
      </c>
      <c r="H65" s="19" t="s">
        <v>31</v>
      </c>
      <c r="I65" s="2">
        <v>11</v>
      </c>
      <c r="J65" s="4" t="s">
        <v>105</v>
      </c>
      <c r="K65" s="16">
        <v>2</v>
      </c>
      <c r="L65" s="16">
        <v>16</v>
      </c>
      <c r="M65" s="16" t="s">
        <v>36</v>
      </c>
      <c r="N65" s="5" t="s">
        <v>119</v>
      </c>
      <c r="O65" s="6">
        <v>350000</v>
      </c>
      <c r="P65" s="35"/>
      <c r="Q65" s="31"/>
    </row>
    <row r="66" spans="1:17" ht="16.5" customHeight="1">
      <c r="A66" s="1">
        <v>46338</v>
      </c>
      <c r="B66" s="2">
        <v>5</v>
      </c>
      <c r="C66" s="2" t="str">
        <f t="shared" si="14"/>
        <v>목</v>
      </c>
      <c r="D66" s="1">
        <f t="shared" si="17"/>
        <v>46339</v>
      </c>
      <c r="E66" s="2">
        <v>6</v>
      </c>
      <c r="F66" s="1" t="str">
        <f t="shared" si="16"/>
        <v>금</v>
      </c>
      <c r="G66" s="18" t="s">
        <v>44</v>
      </c>
      <c r="H66" s="19" t="s">
        <v>32</v>
      </c>
      <c r="I66" s="2">
        <v>12</v>
      </c>
      <c r="J66" s="17" t="s">
        <v>106</v>
      </c>
      <c r="K66" s="16">
        <v>2</v>
      </c>
      <c r="L66" s="16">
        <v>16</v>
      </c>
      <c r="M66" s="16" t="s">
        <v>36</v>
      </c>
      <c r="N66" s="5" t="s">
        <v>118</v>
      </c>
      <c r="O66" s="6">
        <v>350000</v>
      </c>
      <c r="P66" s="35"/>
      <c r="Q66" s="31"/>
    </row>
    <row r="67" spans="1:17" ht="16.5" customHeight="1">
      <c r="A67" s="1">
        <v>46350</v>
      </c>
      <c r="B67" s="2">
        <v>2</v>
      </c>
      <c r="C67" s="2" t="str">
        <f t="shared" si="14"/>
        <v>화</v>
      </c>
      <c r="D67" s="1">
        <f t="shared" si="17"/>
        <v>46351</v>
      </c>
      <c r="E67" s="2">
        <v>3</v>
      </c>
      <c r="F67" s="1" t="str">
        <f t="shared" si="16"/>
        <v>수</v>
      </c>
      <c r="G67" s="18" t="s">
        <v>2</v>
      </c>
      <c r="H67" s="18" t="s">
        <v>32</v>
      </c>
      <c r="I67" s="21">
        <v>1</v>
      </c>
      <c r="J67" s="4" t="s">
        <v>54</v>
      </c>
      <c r="K67" s="3">
        <v>2</v>
      </c>
      <c r="L67" s="3">
        <v>16</v>
      </c>
      <c r="M67" s="16" t="s">
        <v>36</v>
      </c>
      <c r="N67" s="5" t="s">
        <v>1</v>
      </c>
      <c r="O67" s="6">
        <v>350000</v>
      </c>
      <c r="P67" s="35"/>
      <c r="Q67" s="31"/>
    </row>
    <row r="68" spans="1:17" ht="16.5" customHeight="1">
      <c r="A68" s="1">
        <v>46352</v>
      </c>
      <c r="B68" s="2">
        <v>4</v>
      </c>
      <c r="C68" s="2" t="str">
        <f t="shared" si="14"/>
        <v>목</v>
      </c>
      <c r="D68" s="1">
        <f t="shared" si="17"/>
        <v>46353</v>
      </c>
      <c r="E68" s="2">
        <v>5</v>
      </c>
      <c r="F68" s="1" t="str">
        <f t="shared" si="16"/>
        <v>금</v>
      </c>
      <c r="G68" s="18" t="s">
        <v>2</v>
      </c>
      <c r="H68" s="18" t="s">
        <v>32</v>
      </c>
      <c r="I68" s="21">
        <v>1</v>
      </c>
      <c r="J68" s="17" t="s">
        <v>101</v>
      </c>
      <c r="K68" s="3">
        <v>2</v>
      </c>
      <c r="L68" s="3">
        <v>16</v>
      </c>
      <c r="M68" s="16" t="s">
        <v>36</v>
      </c>
      <c r="N68" s="5" t="s">
        <v>1</v>
      </c>
      <c r="O68" s="6">
        <v>350000</v>
      </c>
      <c r="P68" s="35"/>
      <c r="Q68" s="31"/>
    </row>
    <row r="69" spans="1:17" ht="7.15" customHeight="1">
      <c r="A69" s="68"/>
      <c r="B69" s="69"/>
      <c r="C69" s="69"/>
      <c r="D69" s="68"/>
      <c r="E69" s="69"/>
      <c r="F69" s="68"/>
      <c r="G69" s="64"/>
      <c r="H69" s="64"/>
      <c r="I69" s="63"/>
      <c r="J69" s="73"/>
      <c r="K69" s="66"/>
      <c r="L69" s="66"/>
      <c r="M69" s="71"/>
      <c r="N69" s="74"/>
      <c r="O69" s="72"/>
      <c r="P69" s="35"/>
      <c r="Q69" s="31"/>
    </row>
    <row r="70" spans="1:17" ht="16.5" customHeight="1">
      <c r="A70" s="1">
        <v>46357</v>
      </c>
      <c r="B70" s="2">
        <v>3</v>
      </c>
      <c r="C70" s="2" t="str">
        <f t="shared" si="14"/>
        <v>화</v>
      </c>
      <c r="D70" s="1">
        <f t="shared" si="17"/>
        <v>46357</v>
      </c>
      <c r="E70" s="2">
        <v>3</v>
      </c>
      <c r="F70" s="1" t="str">
        <f t="shared" si="16"/>
        <v>화</v>
      </c>
      <c r="G70" s="18" t="s">
        <v>2</v>
      </c>
      <c r="H70" s="19" t="s">
        <v>32</v>
      </c>
      <c r="I70" s="2">
        <v>2</v>
      </c>
      <c r="J70" s="17" t="s">
        <v>115</v>
      </c>
      <c r="K70" s="16">
        <v>1</v>
      </c>
      <c r="L70" s="16">
        <v>8</v>
      </c>
      <c r="M70" s="16" t="s">
        <v>36</v>
      </c>
      <c r="N70" s="5" t="s">
        <v>1</v>
      </c>
      <c r="O70" s="6">
        <v>200000</v>
      </c>
      <c r="P70" s="35"/>
      <c r="Q70" s="31"/>
    </row>
    <row r="71" spans="1:17" ht="16.5" customHeight="1">
      <c r="A71" s="1">
        <v>46358</v>
      </c>
      <c r="B71" s="2">
        <v>3</v>
      </c>
      <c r="C71" s="2" t="str">
        <f t="shared" ref="C71" si="18">TEXT(A71,"aaa")</f>
        <v>수</v>
      </c>
      <c r="D71" s="1">
        <f t="shared" ref="D71" si="19">A71+K71-1</f>
        <v>46360</v>
      </c>
      <c r="E71" s="2">
        <v>5</v>
      </c>
      <c r="F71" s="1" t="str">
        <f t="shared" ref="F71" si="20">TEXT(D71,"aaa")</f>
        <v>금</v>
      </c>
      <c r="G71" s="3" t="s">
        <v>44</v>
      </c>
      <c r="H71" s="19" t="s">
        <v>32</v>
      </c>
      <c r="I71" s="2">
        <v>2</v>
      </c>
      <c r="J71" s="17" t="s">
        <v>110</v>
      </c>
      <c r="K71" s="16">
        <v>3</v>
      </c>
      <c r="L71" s="16">
        <v>24</v>
      </c>
      <c r="M71" s="16" t="s">
        <v>36</v>
      </c>
      <c r="N71" s="5" t="s">
        <v>35</v>
      </c>
      <c r="O71" s="6">
        <v>530000</v>
      </c>
      <c r="P71" s="35"/>
      <c r="Q71" s="31"/>
    </row>
    <row r="72" spans="1:17" ht="16.5" customHeight="1">
      <c r="A72" s="1">
        <v>46360</v>
      </c>
      <c r="B72" s="2">
        <v>6</v>
      </c>
      <c r="C72" s="2" t="str">
        <f t="shared" si="14"/>
        <v>금</v>
      </c>
      <c r="D72" s="1">
        <f t="shared" si="17"/>
        <v>46360</v>
      </c>
      <c r="E72" s="2">
        <v>6</v>
      </c>
      <c r="F72" s="1" t="str">
        <f t="shared" si="16"/>
        <v>금</v>
      </c>
      <c r="G72" s="18" t="s">
        <v>2</v>
      </c>
      <c r="H72" s="19" t="s">
        <v>32</v>
      </c>
      <c r="I72" s="2">
        <v>2</v>
      </c>
      <c r="J72" s="17" t="s">
        <v>39</v>
      </c>
      <c r="K72" s="16">
        <v>1</v>
      </c>
      <c r="L72" s="16">
        <v>8</v>
      </c>
      <c r="M72" s="16" t="s">
        <v>36</v>
      </c>
      <c r="N72" s="5" t="s">
        <v>43</v>
      </c>
      <c r="O72" s="6">
        <v>200000</v>
      </c>
      <c r="P72" s="35"/>
      <c r="Q72" s="31"/>
    </row>
    <row r="73" spans="1:17" ht="16.5" customHeight="1">
      <c r="A73" s="1">
        <v>46363</v>
      </c>
      <c r="B73" s="2">
        <v>3</v>
      </c>
      <c r="C73" s="2" t="str">
        <f t="shared" si="14"/>
        <v>월</v>
      </c>
      <c r="D73" s="1">
        <f t="shared" si="17"/>
        <v>46363</v>
      </c>
      <c r="E73" s="2">
        <v>3</v>
      </c>
      <c r="F73" s="1" t="str">
        <f t="shared" si="16"/>
        <v>월</v>
      </c>
      <c r="G73" s="18" t="s">
        <v>2</v>
      </c>
      <c r="H73" s="19" t="s">
        <v>32</v>
      </c>
      <c r="I73" s="2">
        <v>4</v>
      </c>
      <c r="J73" s="17" t="s">
        <v>39</v>
      </c>
      <c r="K73" s="16">
        <v>1</v>
      </c>
      <c r="L73" s="16">
        <v>8</v>
      </c>
      <c r="M73" s="16" t="s">
        <v>36</v>
      </c>
      <c r="N73" s="5" t="s">
        <v>35</v>
      </c>
      <c r="O73" s="6">
        <v>200000</v>
      </c>
      <c r="P73" s="35"/>
      <c r="Q73" s="31"/>
    </row>
    <row r="74" spans="1:17" ht="16.5" customHeight="1">
      <c r="A74" s="1">
        <v>46364</v>
      </c>
      <c r="B74" s="2">
        <v>3</v>
      </c>
      <c r="C74" s="2" t="str">
        <f>TEXT(A74,"aaa")</f>
        <v>화</v>
      </c>
      <c r="D74" s="1">
        <f>A74+K74-1</f>
        <v>46366</v>
      </c>
      <c r="E74" s="2">
        <v>5</v>
      </c>
      <c r="F74" s="1" t="str">
        <f>TEXT(D74,"aaa")</f>
        <v>목</v>
      </c>
      <c r="G74" s="18" t="s">
        <v>2</v>
      </c>
      <c r="H74" s="19" t="s">
        <v>32</v>
      </c>
      <c r="I74" s="2">
        <v>3</v>
      </c>
      <c r="J74" s="17" t="s">
        <v>111</v>
      </c>
      <c r="K74" s="16">
        <v>3</v>
      </c>
      <c r="L74" s="16">
        <v>24</v>
      </c>
      <c r="M74" s="16" t="s">
        <v>36</v>
      </c>
      <c r="N74" s="5" t="s">
        <v>35</v>
      </c>
      <c r="O74" s="6">
        <v>530000</v>
      </c>
      <c r="P74" s="35"/>
      <c r="Q74" s="31"/>
    </row>
    <row r="75" spans="1:17" ht="16.5" customHeight="1">
      <c r="A75" s="1">
        <v>46365</v>
      </c>
      <c r="B75" s="2">
        <v>5</v>
      </c>
      <c r="C75" s="2" t="str">
        <f t="shared" si="14"/>
        <v>수</v>
      </c>
      <c r="D75" s="1">
        <f t="shared" si="17"/>
        <v>46365</v>
      </c>
      <c r="E75" s="2">
        <v>5</v>
      </c>
      <c r="F75" s="1" t="str">
        <f t="shared" si="16"/>
        <v>수</v>
      </c>
      <c r="G75" s="18" t="s">
        <v>2</v>
      </c>
      <c r="H75" s="19" t="s">
        <v>32</v>
      </c>
      <c r="I75" s="2">
        <v>3</v>
      </c>
      <c r="J75" s="17" t="s">
        <v>12</v>
      </c>
      <c r="K75" s="16">
        <v>1</v>
      </c>
      <c r="L75" s="16">
        <v>8</v>
      </c>
      <c r="M75" s="16" t="s">
        <v>36</v>
      </c>
      <c r="N75" s="5" t="s">
        <v>43</v>
      </c>
      <c r="O75" s="6">
        <v>200000</v>
      </c>
      <c r="P75" s="35"/>
      <c r="Q75" s="31"/>
    </row>
    <row r="76" spans="1:17" ht="16.5" customHeight="1">
      <c r="A76" s="1">
        <v>46367</v>
      </c>
      <c r="B76" s="2">
        <v>3</v>
      </c>
      <c r="C76" s="2" t="str">
        <f t="shared" ref="C76" si="21">TEXT(A76,"aaa")</f>
        <v>금</v>
      </c>
      <c r="D76" s="1">
        <f t="shared" ref="D76" si="22">A76+K76-1</f>
        <v>46367</v>
      </c>
      <c r="E76" s="2">
        <v>3</v>
      </c>
      <c r="F76" s="1" t="str">
        <f t="shared" ref="F76" si="23">TEXT(D76,"aaa")</f>
        <v>금</v>
      </c>
      <c r="G76" s="18" t="s">
        <v>2</v>
      </c>
      <c r="H76" s="19" t="s">
        <v>32</v>
      </c>
      <c r="I76" s="2">
        <v>4</v>
      </c>
      <c r="J76" s="17" t="s">
        <v>39</v>
      </c>
      <c r="K76" s="16">
        <v>1</v>
      </c>
      <c r="L76" s="16">
        <v>8</v>
      </c>
      <c r="M76" s="16" t="s">
        <v>36</v>
      </c>
      <c r="N76" s="5" t="s">
        <v>35</v>
      </c>
      <c r="O76" s="6">
        <v>200000</v>
      </c>
      <c r="P76" s="35"/>
      <c r="Q76" s="31"/>
    </row>
    <row r="77" spans="1:17" ht="16.5" customHeight="1">
      <c r="A77" s="1">
        <v>46370</v>
      </c>
      <c r="B77" s="2">
        <v>2</v>
      </c>
      <c r="C77" s="2" t="str">
        <f t="shared" ref="C77" si="24">TEXT(A77,"aaa")</f>
        <v>월</v>
      </c>
      <c r="D77" s="1">
        <f t="shared" ref="D77" si="25">A77+K77-1</f>
        <v>46371</v>
      </c>
      <c r="E77" s="2">
        <v>3</v>
      </c>
      <c r="F77" s="1" t="str">
        <f t="shared" ref="F77" si="26">TEXT(D77,"aaa")</f>
        <v>화</v>
      </c>
      <c r="G77" s="18" t="s">
        <v>2</v>
      </c>
      <c r="H77" s="18" t="s">
        <v>32</v>
      </c>
      <c r="I77" s="21">
        <v>1</v>
      </c>
      <c r="J77" s="4" t="s">
        <v>54</v>
      </c>
      <c r="K77" s="3">
        <v>2</v>
      </c>
      <c r="L77" s="3">
        <v>16</v>
      </c>
      <c r="M77" s="16" t="s">
        <v>36</v>
      </c>
      <c r="N77" s="5" t="s">
        <v>1</v>
      </c>
      <c r="O77" s="6">
        <v>350000</v>
      </c>
      <c r="P77" s="59"/>
      <c r="Q77" s="31"/>
    </row>
    <row r="78" spans="1:17" ht="16.5" customHeight="1">
      <c r="A78" s="1">
        <v>46371</v>
      </c>
      <c r="B78" s="2">
        <v>3</v>
      </c>
      <c r="C78" s="2" t="str">
        <f t="shared" si="14"/>
        <v>화</v>
      </c>
      <c r="D78" s="1">
        <f t="shared" si="17"/>
        <v>46373</v>
      </c>
      <c r="E78" s="2">
        <v>5</v>
      </c>
      <c r="F78" s="1" t="str">
        <f t="shared" si="16"/>
        <v>목</v>
      </c>
      <c r="G78" s="3" t="s">
        <v>44</v>
      </c>
      <c r="H78" s="19" t="s">
        <v>32</v>
      </c>
      <c r="I78" s="2">
        <v>2</v>
      </c>
      <c r="J78" s="17" t="s">
        <v>102</v>
      </c>
      <c r="K78" s="16">
        <v>3</v>
      </c>
      <c r="L78" s="16">
        <v>24</v>
      </c>
      <c r="M78" s="16" t="s">
        <v>36</v>
      </c>
      <c r="N78" s="5" t="s">
        <v>41</v>
      </c>
      <c r="O78" s="6">
        <v>530000</v>
      </c>
      <c r="P78" s="35"/>
      <c r="Q78" s="31"/>
    </row>
    <row r="79" spans="1:17" ht="16.5" customHeight="1">
      <c r="A79" s="1">
        <v>46372</v>
      </c>
      <c r="B79" s="2" t="s">
        <v>60</v>
      </c>
      <c r="C79" s="2" t="str">
        <f t="shared" ref="C79" si="27">TEXT(A79,"aaa")</f>
        <v>수</v>
      </c>
      <c r="D79" s="1">
        <f t="shared" ref="D79" si="28">A79+K79-1</f>
        <v>46372</v>
      </c>
      <c r="E79" s="2"/>
      <c r="F79" s="1" t="str">
        <f t="shared" ref="F79" si="29">TEXT(D79,"aaa")</f>
        <v>수</v>
      </c>
      <c r="G79" s="3" t="s">
        <v>44</v>
      </c>
      <c r="H79" s="19"/>
      <c r="I79" s="2"/>
      <c r="J79" s="17" t="s">
        <v>115</v>
      </c>
      <c r="K79" s="16">
        <v>1</v>
      </c>
      <c r="L79" s="16">
        <v>8</v>
      </c>
      <c r="M79" s="16"/>
      <c r="N79" s="5" t="s">
        <v>1</v>
      </c>
      <c r="O79" s="6">
        <v>200000</v>
      </c>
      <c r="P79" s="35"/>
      <c r="Q79" s="31"/>
    </row>
    <row r="80" spans="1:17" ht="16.5" customHeight="1">
      <c r="A80" s="1">
        <v>46374</v>
      </c>
      <c r="B80" s="2" t="s">
        <v>60</v>
      </c>
      <c r="C80" s="2" t="str">
        <f t="shared" si="14"/>
        <v>금</v>
      </c>
      <c r="D80" s="1">
        <f t="shared" si="17"/>
        <v>46374</v>
      </c>
      <c r="E80" s="2"/>
      <c r="F80" s="1" t="str">
        <f t="shared" si="16"/>
        <v>금</v>
      </c>
      <c r="G80" s="18" t="s">
        <v>2</v>
      </c>
      <c r="H80" s="19"/>
      <c r="I80" s="2"/>
      <c r="J80" s="17" t="s">
        <v>39</v>
      </c>
      <c r="K80" s="16">
        <v>1</v>
      </c>
      <c r="L80" s="16">
        <v>8</v>
      </c>
      <c r="M80" s="16"/>
      <c r="N80" s="5" t="s">
        <v>1</v>
      </c>
      <c r="O80" s="6">
        <v>200000</v>
      </c>
      <c r="P80" s="35"/>
      <c r="Q80" s="31"/>
    </row>
    <row r="81" spans="1:17" ht="16.5" customHeight="1">
      <c r="A81" s="1">
        <v>46377</v>
      </c>
      <c r="B81" s="2">
        <v>5</v>
      </c>
      <c r="C81" s="2" t="str">
        <f t="shared" ref="C81" si="30">TEXT(A81,"aaa")</f>
        <v>월</v>
      </c>
      <c r="D81" s="1">
        <f t="shared" ref="D81" si="31">A81+K81-1</f>
        <v>46377</v>
      </c>
      <c r="E81" s="2">
        <v>5</v>
      </c>
      <c r="F81" s="1" t="str">
        <f t="shared" ref="F81" si="32">TEXT(D81,"aaa")</f>
        <v>월</v>
      </c>
      <c r="G81" s="18" t="s">
        <v>2</v>
      </c>
      <c r="H81" s="19" t="s">
        <v>32</v>
      </c>
      <c r="I81" s="2">
        <v>3</v>
      </c>
      <c r="J81" s="17" t="s">
        <v>12</v>
      </c>
      <c r="K81" s="16">
        <v>1</v>
      </c>
      <c r="L81" s="16">
        <v>8</v>
      </c>
      <c r="M81" s="16" t="s">
        <v>36</v>
      </c>
      <c r="N81" s="5" t="s">
        <v>43</v>
      </c>
      <c r="O81" s="6">
        <v>200000</v>
      </c>
      <c r="P81" s="35"/>
      <c r="Q81" s="31"/>
    </row>
    <row r="82" spans="1:17" ht="16.5" customHeight="1">
      <c r="A82" s="1">
        <v>46378</v>
      </c>
      <c r="B82" s="2">
        <v>4</v>
      </c>
      <c r="C82" s="2" t="str">
        <f>TEXT(A82,"aaa")</f>
        <v>화</v>
      </c>
      <c r="D82" s="1">
        <f>A82+K82-1</f>
        <v>46379</v>
      </c>
      <c r="E82" s="2">
        <v>5</v>
      </c>
      <c r="F82" s="1" t="str">
        <f>TEXT(D82,"aaa")</f>
        <v>수</v>
      </c>
      <c r="G82" s="18" t="s">
        <v>2</v>
      </c>
      <c r="H82" s="18" t="s">
        <v>32</v>
      </c>
      <c r="I82" s="21">
        <v>1</v>
      </c>
      <c r="J82" s="17" t="s">
        <v>100</v>
      </c>
      <c r="K82" s="3">
        <v>2</v>
      </c>
      <c r="L82" s="3">
        <v>16</v>
      </c>
      <c r="M82" s="16" t="s">
        <v>36</v>
      </c>
      <c r="N82" s="5" t="s">
        <v>1</v>
      </c>
      <c r="O82" s="6">
        <v>350000</v>
      </c>
      <c r="P82" s="35"/>
      <c r="Q82" s="31"/>
    </row>
    <row r="83" spans="1:17" ht="16.5" customHeight="1">
      <c r="A83" s="1">
        <v>46380</v>
      </c>
      <c r="B83" s="2">
        <v>6</v>
      </c>
      <c r="C83" s="2" t="str">
        <f t="shared" si="14"/>
        <v>목</v>
      </c>
      <c r="D83" s="1">
        <f t="shared" si="17"/>
        <v>46380</v>
      </c>
      <c r="E83" s="2">
        <v>6</v>
      </c>
      <c r="F83" s="1" t="str">
        <f t="shared" si="16"/>
        <v>목</v>
      </c>
      <c r="G83" s="18" t="s">
        <v>2</v>
      </c>
      <c r="H83" s="19" t="s">
        <v>32</v>
      </c>
      <c r="I83" s="2">
        <v>8</v>
      </c>
      <c r="J83" s="17" t="s">
        <v>0</v>
      </c>
      <c r="K83" s="16">
        <v>1</v>
      </c>
      <c r="L83" s="16">
        <v>8</v>
      </c>
      <c r="M83" s="16" t="s">
        <v>36</v>
      </c>
      <c r="N83" s="5" t="s">
        <v>35</v>
      </c>
      <c r="O83" s="6">
        <v>200000</v>
      </c>
      <c r="P83" s="35"/>
      <c r="Q83" s="31"/>
    </row>
    <row r="84" spans="1:17" ht="16.5" customHeight="1">
      <c r="A84" s="53">
        <v>46385</v>
      </c>
      <c r="B84" s="54">
        <v>6</v>
      </c>
      <c r="C84" s="54" t="str">
        <f t="shared" si="14"/>
        <v>화</v>
      </c>
      <c r="D84" s="53">
        <f t="shared" si="17"/>
        <v>46385</v>
      </c>
      <c r="E84" s="54">
        <v>6</v>
      </c>
      <c r="F84" s="53" t="str">
        <f t="shared" si="16"/>
        <v>화</v>
      </c>
      <c r="G84" s="18" t="s">
        <v>2</v>
      </c>
      <c r="H84" s="56" t="s">
        <v>32</v>
      </c>
      <c r="I84" s="54">
        <v>10</v>
      </c>
      <c r="J84" s="4" t="s">
        <v>0</v>
      </c>
      <c r="K84" s="3">
        <v>1</v>
      </c>
      <c r="L84" s="16">
        <v>8</v>
      </c>
      <c r="M84" s="55" t="s">
        <v>36</v>
      </c>
      <c r="N84" s="22" t="s">
        <v>35</v>
      </c>
      <c r="O84" s="6">
        <v>200000</v>
      </c>
      <c r="P84" s="29"/>
      <c r="Q84" s="2"/>
    </row>
    <row r="85" spans="1:17" ht="7.15" customHeight="1">
      <c r="A85" s="68"/>
      <c r="B85" s="69"/>
      <c r="C85" s="69"/>
      <c r="D85" s="68"/>
      <c r="E85" s="69"/>
      <c r="F85" s="68"/>
      <c r="G85" s="64"/>
      <c r="H85" s="70"/>
      <c r="I85" s="69"/>
      <c r="J85" s="73"/>
      <c r="K85" s="71"/>
      <c r="L85" s="71"/>
      <c r="M85" s="71"/>
      <c r="N85" s="74"/>
      <c r="O85" s="72"/>
      <c r="P85" s="35"/>
      <c r="Q85" s="58"/>
    </row>
    <row r="86" spans="1:17" ht="16.5" customHeight="1">
      <c r="A86" s="1">
        <v>46392</v>
      </c>
      <c r="B86" s="2">
        <v>3</v>
      </c>
      <c r="C86" s="2" t="str">
        <f t="shared" ref="C86" si="33">TEXT(A86,"aaa")</f>
        <v>화</v>
      </c>
      <c r="D86" s="1">
        <f t="shared" ref="D86" si="34">A86+K86-1</f>
        <v>46392</v>
      </c>
      <c r="E86" s="2">
        <v>3</v>
      </c>
      <c r="F86" s="1" t="str">
        <f t="shared" ref="F86" si="35">TEXT(D86,"aaa")</f>
        <v>화</v>
      </c>
      <c r="G86" s="18" t="s">
        <v>2</v>
      </c>
      <c r="H86" s="19" t="s">
        <v>32</v>
      </c>
      <c r="I86" s="2">
        <v>11</v>
      </c>
      <c r="J86" s="17" t="s">
        <v>0</v>
      </c>
      <c r="K86" s="16">
        <v>1</v>
      </c>
      <c r="L86" s="16">
        <v>8</v>
      </c>
      <c r="M86" s="16" t="s">
        <v>36</v>
      </c>
      <c r="N86" s="5" t="s">
        <v>1</v>
      </c>
      <c r="O86" s="6">
        <v>200000</v>
      </c>
      <c r="P86" s="59"/>
      <c r="Q86" s="31"/>
    </row>
    <row r="87" spans="1:17" ht="16.5" customHeight="1">
      <c r="A87" s="1">
        <v>46393</v>
      </c>
      <c r="B87" s="2">
        <v>3</v>
      </c>
      <c r="C87" s="2" t="str">
        <f>TEXT(A87,"aaa")</f>
        <v>수</v>
      </c>
      <c r="D87" s="1">
        <f>A87+K87-1</f>
        <v>46393</v>
      </c>
      <c r="E87" s="2">
        <v>3</v>
      </c>
      <c r="F87" s="1" t="str">
        <f>TEXT(D87,"aaa")</f>
        <v>수</v>
      </c>
      <c r="G87" s="18" t="s">
        <v>2</v>
      </c>
      <c r="H87" s="19" t="s">
        <v>32</v>
      </c>
      <c r="I87" s="2">
        <v>5</v>
      </c>
      <c r="J87" s="17" t="s">
        <v>12</v>
      </c>
      <c r="K87" s="16">
        <v>1</v>
      </c>
      <c r="L87" s="16">
        <v>8</v>
      </c>
      <c r="M87" s="16" t="s">
        <v>36</v>
      </c>
      <c r="N87" s="5" t="s">
        <v>43</v>
      </c>
      <c r="O87" s="6">
        <v>200000</v>
      </c>
      <c r="P87" s="35"/>
      <c r="Q87" s="31"/>
    </row>
    <row r="88" spans="1:17" ht="16.5" customHeight="1">
      <c r="A88" s="1">
        <v>46395</v>
      </c>
      <c r="B88" s="2">
        <v>6</v>
      </c>
      <c r="C88" s="2" t="str">
        <f t="shared" si="14"/>
        <v>금</v>
      </c>
      <c r="D88" s="1">
        <f t="shared" si="17"/>
        <v>46395</v>
      </c>
      <c r="E88" s="2">
        <v>6</v>
      </c>
      <c r="F88" s="1" t="str">
        <f t="shared" si="16"/>
        <v>금</v>
      </c>
      <c r="G88" s="18" t="s">
        <v>2</v>
      </c>
      <c r="H88" s="19" t="s">
        <v>32</v>
      </c>
      <c r="I88" s="2">
        <v>13</v>
      </c>
      <c r="J88" s="17" t="s">
        <v>0</v>
      </c>
      <c r="K88" s="16">
        <v>1</v>
      </c>
      <c r="L88" s="16">
        <v>8</v>
      </c>
      <c r="M88" s="16" t="s">
        <v>36</v>
      </c>
      <c r="N88" s="5" t="s">
        <v>35</v>
      </c>
      <c r="O88" s="6">
        <v>200000</v>
      </c>
      <c r="P88" s="35"/>
      <c r="Q88" s="31"/>
    </row>
    <row r="89" spans="1:17" ht="16.5" customHeight="1">
      <c r="A89" s="1">
        <v>46399</v>
      </c>
      <c r="B89" s="2">
        <v>3</v>
      </c>
      <c r="C89" s="2" t="str">
        <f t="shared" si="14"/>
        <v>화</v>
      </c>
      <c r="D89" s="1">
        <f t="shared" si="17"/>
        <v>46399</v>
      </c>
      <c r="E89" s="2">
        <v>3</v>
      </c>
      <c r="F89" s="1" t="str">
        <f t="shared" si="16"/>
        <v>화</v>
      </c>
      <c r="G89" s="18" t="s">
        <v>2</v>
      </c>
      <c r="H89" s="19" t="s">
        <v>32</v>
      </c>
      <c r="I89" s="2">
        <v>11</v>
      </c>
      <c r="J89" s="17" t="s">
        <v>0</v>
      </c>
      <c r="K89" s="16">
        <v>1</v>
      </c>
      <c r="L89" s="16">
        <v>8</v>
      </c>
      <c r="M89" s="16" t="s">
        <v>36</v>
      </c>
      <c r="N89" s="5" t="s">
        <v>1</v>
      </c>
      <c r="O89" s="6">
        <v>200000</v>
      </c>
      <c r="P89" s="35"/>
      <c r="Q89" s="31"/>
    </row>
    <row r="90" spans="1:17" ht="16.5" customHeight="1">
      <c r="A90" s="1">
        <v>46400</v>
      </c>
      <c r="B90" s="2">
        <v>3</v>
      </c>
      <c r="C90" s="2" t="str">
        <f t="shared" si="14"/>
        <v>수</v>
      </c>
      <c r="D90" s="1">
        <f t="shared" si="17"/>
        <v>46402</v>
      </c>
      <c r="E90" s="2">
        <v>5</v>
      </c>
      <c r="F90" s="1" t="str">
        <f t="shared" si="16"/>
        <v>금</v>
      </c>
      <c r="G90" s="3" t="s">
        <v>2</v>
      </c>
      <c r="H90" s="19" t="s">
        <v>32</v>
      </c>
      <c r="I90" s="2">
        <v>7</v>
      </c>
      <c r="J90" s="17" t="s">
        <v>110</v>
      </c>
      <c r="K90" s="16">
        <v>3</v>
      </c>
      <c r="L90" s="16">
        <v>24</v>
      </c>
      <c r="M90" s="16" t="s">
        <v>36</v>
      </c>
      <c r="N90" s="5" t="s">
        <v>35</v>
      </c>
      <c r="O90" s="6">
        <v>530000</v>
      </c>
      <c r="P90" s="35"/>
      <c r="Q90" s="31"/>
    </row>
    <row r="91" spans="1:17" ht="16.5" customHeight="1">
      <c r="A91" s="1">
        <v>46401</v>
      </c>
      <c r="B91" s="2">
        <v>4</v>
      </c>
      <c r="C91" s="2" t="str">
        <f t="shared" si="14"/>
        <v>목</v>
      </c>
      <c r="D91" s="1">
        <f t="shared" si="17"/>
        <v>46401</v>
      </c>
      <c r="E91" s="2">
        <v>4</v>
      </c>
      <c r="F91" s="1" t="str">
        <f t="shared" si="16"/>
        <v>목</v>
      </c>
      <c r="G91" s="18" t="s">
        <v>2</v>
      </c>
      <c r="H91" s="19" t="s">
        <v>32</v>
      </c>
      <c r="I91" s="2">
        <v>6</v>
      </c>
      <c r="J91" s="17" t="s">
        <v>12</v>
      </c>
      <c r="K91" s="16">
        <v>1</v>
      </c>
      <c r="L91" s="16">
        <v>8</v>
      </c>
      <c r="M91" s="16" t="s">
        <v>36</v>
      </c>
      <c r="N91" s="5" t="s">
        <v>43</v>
      </c>
      <c r="O91" s="6">
        <v>200000</v>
      </c>
      <c r="P91" s="35"/>
      <c r="Q91" s="31"/>
    </row>
    <row r="92" spans="1:17" ht="16.5" customHeight="1">
      <c r="A92" s="1">
        <v>46406</v>
      </c>
      <c r="B92" s="2">
        <v>2</v>
      </c>
      <c r="C92" s="2" t="str">
        <f t="shared" si="14"/>
        <v>화</v>
      </c>
      <c r="D92" s="1">
        <f t="shared" si="17"/>
        <v>46406</v>
      </c>
      <c r="E92" s="2">
        <v>2</v>
      </c>
      <c r="F92" s="1" t="str">
        <f t="shared" si="16"/>
        <v>화</v>
      </c>
      <c r="G92" s="18" t="s">
        <v>2</v>
      </c>
      <c r="H92" s="19" t="s">
        <v>32</v>
      </c>
      <c r="I92" s="2">
        <v>12</v>
      </c>
      <c r="J92" s="17" t="s">
        <v>0</v>
      </c>
      <c r="K92" s="16">
        <v>1</v>
      </c>
      <c r="L92" s="16">
        <v>8</v>
      </c>
      <c r="M92" s="16" t="s">
        <v>36</v>
      </c>
      <c r="N92" s="5" t="s">
        <v>1</v>
      </c>
      <c r="O92" s="6">
        <v>200000</v>
      </c>
      <c r="P92" s="35"/>
      <c r="Q92" s="31"/>
    </row>
    <row r="93" spans="1:17" ht="16.5" customHeight="1">
      <c r="A93" s="1">
        <v>46407</v>
      </c>
      <c r="B93" s="2">
        <v>3</v>
      </c>
      <c r="C93" s="2" t="str">
        <f t="shared" ref="C93" si="36">TEXT(A93,"aaa")</f>
        <v>수</v>
      </c>
      <c r="D93" s="1">
        <f t="shared" ref="D93" si="37">A93+K93-1</f>
        <v>46409</v>
      </c>
      <c r="E93" s="2">
        <v>5</v>
      </c>
      <c r="F93" s="1" t="str">
        <f t="shared" ref="F93" si="38">TEXT(D93,"aaa")</f>
        <v>금</v>
      </c>
      <c r="G93" s="3" t="s">
        <v>2</v>
      </c>
      <c r="H93" s="19" t="s">
        <v>32</v>
      </c>
      <c r="I93" s="2">
        <v>7</v>
      </c>
      <c r="J93" s="17" t="s">
        <v>111</v>
      </c>
      <c r="K93" s="16">
        <v>3</v>
      </c>
      <c r="L93" s="16">
        <v>24</v>
      </c>
      <c r="M93" s="16" t="s">
        <v>36</v>
      </c>
      <c r="N93" s="5" t="s">
        <v>35</v>
      </c>
      <c r="O93" s="6">
        <v>530000</v>
      </c>
      <c r="P93" s="35"/>
      <c r="Q93" s="31"/>
    </row>
    <row r="94" spans="1:17" ht="16.5" customHeight="1">
      <c r="A94" s="1">
        <v>46412</v>
      </c>
      <c r="B94" s="2">
        <v>5</v>
      </c>
      <c r="C94" s="2" t="str">
        <f t="shared" si="14"/>
        <v>월</v>
      </c>
      <c r="D94" s="1">
        <f t="shared" si="17"/>
        <v>46413</v>
      </c>
      <c r="E94" s="2">
        <v>6</v>
      </c>
      <c r="F94" s="1" t="str">
        <f t="shared" si="16"/>
        <v>화</v>
      </c>
      <c r="G94" s="18" t="s">
        <v>2</v>
      </c>
      <c r="H94" s="19" t="s">
        <v>32</v>
      </c>
      <c r="I94" s="2">
        <v>4</v>
      </c>
      <c r="J94" s="17" t="s">
        <v>3</v>
      </c>
      <c r="K94" s="16">
        <v>2</v>
      </c>
      <c r="L94" s="16">
        <v>16</v>
      </c>
      <c r="M94" s="16" t="s">
        <v>36</v>
      </c>
      <c r="N94" s="5" t="s">
        <v>1</v>
      </c>
      <c r="O94" s="6">
        <v>350000</v>
      </c>
      <c r="P94" s="35"/>
      <c r="Q94" s="31"/>
    </row>
    <row r="95" spans="1:17" ht="16.5" customHeight="1">
      <c r="A95" s="1">
        <v>46414</v>
      </c>
      <c r="B95" s="2">
        <v>3</v>
      </c>
      <c r="C95" s="2" t="str">
        <f t="shared" si="14"/>
        <v>수</v>
      </c>
      <c r="D95" s="1">
        <f t="shared" si="17"/>
        <v>46414</v>
      </c>
      <c r="E95" s="2">
        <v>3</v>
      </c>
      <c r="F95" s="1" t="str">
        <f t="shared" si="16"/>
        <v>수</v>
      </c>
      <c r="G95" s="18" t="s">
        <v>2</v>
      </c>
      <c r="H95" s="19" t="s">
        <v>32</v>
      </c>
      <c r="I95" s="2">
        <v>15</v>
      </c>
      <c r="J95" s="17" t="s">
        <v>0</v>
      </c>
      <c r="K95" s="16">
        <v>1</v>
      </c>
      <c r="L95" s="16">
        <v>8</v>
      </c>
      <c r="M95" s="16" t="s">
        <v>36</v>
      </c>
      <c r="N95" s="5" t="s">
        <v>1</v>
      </c>
      <c r="O95" s="6">
        <v>200000</v>
      </c>
      <c r="P95" s="35"/>
      <c r="Q95" s="31"/>
    </row>
    <row r="96" spans="1:17" ht="16.5" customHeight="1">
      <c r="A96" s="1">
        <v>46416</v>
      </c>
      <c r="B96" s="2">
        <v>3</v>
      </c>
      <c r="C96" s="2" t="str">
        <f t="shared" si="14"/>
        <v>금</v>
      </c>
      <c r="D96" s="1">
        <f t="shared" si="17"/>
        <v>46416</v>
      </c>
      <c r="E96" s="2">
        <v>3</v>
      </c>
      <c r="F96" s="1" t="str">
        <f t="shared" si="16"/>
        <v>금</v>
      </c>
      <c r="G96" s="18" t="s">
        <v>14</v>
      </c>
      <c r="H96" s="19" t="s">
        <v>32</v>
      </c>
      <c r="I96" s="2">
        <v>16</v>
      </c>
      <c r="J96" s="17" t="s">
        <v>112</v>
      </c>
      <c r="K96" s="16">
        <v>1</v>
      </c>
      <c r="L96" s="16">
        <v>4</v>
      </c>
      <c r="M96" s="16" t="s">
        <v>36</v>
      </c>
      <c r="N96" s="5" t="s">
        <v>1</v>
      </c>
      <c r="O96" s="6">
        <v>100000</v>
      </c>
      <c r="P96" s="35"/>
      <c r="Q96" s="31"/>
    </row>
  </sheetData>
  <autoFilter ref="A1:O96" xr:uid="{00000000-0009-0000-0000-000000000000}"/>
  <sortState xmlns:xlrd2="http://schemas.microsoft.com/office/spreadsheetml/2017/richdata2" ref="A2:O96">
    <sortCondition ref="A2:A96"/>
  </sortState>
  <phoneticPr fontId="2" type="noConversion"/>
  <conditionalFormatting sqref="C1:C1048576 Q8 Q16:Q17">
    <cfRule type="cellIs" dxfId="7" priority="15" operator="equal">
      <formula>"토"</formula>
    </cfRule>
    <cfRule type="cellIs" dxfId="6" priority="16" operator="equal">
      <formula>"일"</formula>
    </cfRule>
  </conditionalFormatting>
  <conditionalFormatting sqref="E44">
    <cfRule type="cellIs" dxfId="5" priority="7" operator="equal">
      <formula>"토"</formula>
    </cfRule>
    <cfRule type="cellIs" dxfId="4" priority="8" operator="equal">
      <formula>"일"</formula>
    </cfRule>
  </conditionalFormatting>
  <conditionalFormatting sqref="F1:F1048576">
    <cfRule type="cellIs" dxfId="3" priority="1" operator="equal">
      <formula>"일"</formula>
    </cfRule>
    <cfRule type="cellIs" dxfId="2" priority="2" operator="equal">
      <formula>"토"</formula>
    </cfRule>
  </conditionalFormatting>
  <conditionalFormatting sqref="Q84:Q85">
    <cfRule type="cellIs" dxfId="1" priority="9" operator="equal">
      <formula>"토"</formula>
    </cfRule>
    <cfRule type="cellIs" dxfId="0" priority="10" operator="equal">
      <formula>"일"</formula>
    </cfRule>
  </conditionalFormatting>
  <pageMargins left="0.23622047244094491" right="0.23622047244094491" top="0" bottom="0" header="0.31496062992125984" footer="0.31496062992125984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BE0B9-61AA-486B-AC00-1169D287CC60}">
  <dimension ref="A1:O20"/>
  <sheetViews>
    <sheetView workbookViewId="0">
      <selection activeCell="H11" sqref="H11:R27"/>
    </sheetView>
  </sheetViews>
  <sheetFormatPr defaultRowHeight="16.5"/>
  <cols>
    <col min="1" max="1" width="11.125" bestFit="1" customWidth="1"/>
    <col min="2" max="2" width="23.5" bestFit="1" customWidth="1"/>
  </cols>
  <sheetData>
    <row r="1" spans="1:15">
      <c r="A1" s="38" t="s">
        <v>94</v>
      </c>
      <c r="B1" s="39"/>
    </row>
    <row r="2" spans="1:15">
      <c r="A2" s="44">
        <v>46023</v>
      </c>
      <c r="B2" s="45" t="s">
        <v>75</v>
      </c>
    </row>
    <row r="3" spans="1:15">
      <c r="A3" s="40">
        <v>46069</v>
      </c>
      <c r="B3" s="41" t="s">
        <v>76</v>
      </c>
    </row>
    <row r="4" spans="1:15">
      <c r="A4" s="40">
        <v>46070</v>
      </c>
      <c r="B4" s="41" t="s">
        <v>77</v>
      </c>
    </row>
    <row r="5" spans="1:15">
      <c r="A5" s="40">
        <v>46071</v>
      </c>
      <c r="B5" s="41" t="s">
        <v>76</v>
      </c>
    </row>
    <row r="6" spans="1:15">
      <c r="A6" s="40">
        <v>46082</v>
      </c>
      <c r="B6" s="41" t="s">
        <v>78</v>
      </c>
    </row>
    <row r="7" spans="1:15">
      <c r="A7" s="40">
        <v>46083</v>
      </c>
      <c r="B7" s="41" t="s">
        <v>87</v>
      </c>
    </row>
    <row r="8" spans="1:15">
      <c r="A8" s="40">
        <v>46147</v>
      </c>
      <c r="B8" s="41" t="s">
        <v>79</v>
      </c>
    </row>
    <row r="9" spans="1:15">
      <c r="A9" s="40">
        <v>46166</v>
      </c>
      <c r="B9" s="41" t="s">
        <v>89</v>
      </c>
    </row>
    <row r="10" spans="1:15">
      <c r="A10" s="42">
        <v>46167</v>
      </c>
      <c r="B10" s="43" t="s">
        <v>86</v>
      </c>
    </row>
    <row r="11" spans="1:15">
      <c r="A11" s="40">
        <v>46176</v>
      </c>
      <c r="B11" s="41" t="s">
        <v>95</v>
      </c>
    </row>
    <row r="12" spans="1:15">
      <c r="A12" s="40">
        <v>46179</v>
      </c>
      <c r="B12" s="41" t="s">
        <v>80</v>
      </c>
    </row>
    <row r="13" spans="1:15">
      <c r="A13" s="40">
        <v>46249</v>
      </c>
      <c r="B13" s="41" t="s">
        <v>81</v>
      </c>
    </row>
    <row r="14" spans="1:15">
      <c r="A14" s="40">
        <v>46251</v>
      </c>
      <c r="B14" s="41" t="s">
        <v>96</v>
      </c>
    </row>
    <row r="15" spans="1:15">
      <c r="A15" s="40">
        <v>46289</v>
      </c>
      <c r="B15" s="41" t="s">
        <v>84</v>
      </c>
      <c r="M15" s="75"/>
      <c r="O15" s="75"/>
    </row>
    <row r="16" spans="1:15">
      <c r="A16" s="40">
        <v>46290</v>
      </c>
      <c r="B16" s="41" t="s">
        <v>85</v>
      </c>
      <c r="M16" s="75"/>
      <c r="O16" s="75"/>
    </row>
    <row r="17" spans="1:13">
      <c r="A17" s="40">
        <v>46298</v>
      </c>
      <c r="B17" s="41" t="s">
        <v>82</v>
      </c>
      <c r="M17" s="75"/>
    </row>
    <row r="18" spans="1:13">
      <c r="A18" s="40">
        <v>46300</v>
      </c>
      <c r="B18" s="41" t="s">
        <v>97</v>
      </c>
      <c r="M18" s="75"/>
    </row>
    <row r="19" spans="1:13">
      <c r="A19" s="40">
        <v>46304</v>
      </c>
      <c r="B19" s="41" t="s">
        <v>83</v>
      </c>
    </row>
    <row r="20" spans="1:13">
      <c r="A20" s="46">
        <v>46381</v>
      </c>
      <c r="B20" s="47" t="s">
        <v>88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2026년 실무일정</vt:lpstr>
      <vt:lpstr>공휴일 목록</vt:lpstr>
      <vt:lpstr>'2026년 실무일정'!Print_Area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asdlkjqw@naver.com</cp:lastModifiedBy>
  <cp:lastPrinted>2026-01-06T02:45:20Z</cp:lastPrinted>
  <dcterms:created xsi:type="dcterms:W3CDTF">2019-11-04T02:39:59Z</dcterms:created>
  <dcterms:modified xsi:type="dcterms:W3CDTF">2026-01-23T08:37:05Z</dcterms:modified>
</cp:coreProperties>
</file>